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385" activeTab="0"/>
  </bookViews>
  <sheets>
    <sheet name="HF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<sst xmlns="http://schemas.openxmlformats.org/spreadsheetml/2006/main" count="1006" uniqueCount="391">
  <si>
    <t>CODICE AREAS</t>
  </si>
  <si>
    <t>DESCRIZIONE PRODOTTO</t>
  </si>
  <si>
    <t>CODICE PRODOTTO</t>
  </si>
  <si>
    <t>IVA</t>
  </si>
  <si>
    <t>NEUROLAC 1,5X3CM</t>
  </si>
  <si>
    <t>NEUROLAC 2X3CM</t>
  </si>
  <si>
    <t>NEUROLAC 2,5X3CM</t>
  </si>
  <si>
    <t>NEUROLAC 3X3CM</t>
  </si>
  <si>
    <t>NEUROLAC 4X3CM</t>
  </si>
  <si>
    <t>NEUROLAC 5X3CM</t>
  </si>
  <si>
    <t>NEUROLAC 6X3CM</t>
  </si>
  <si>
    <t>NEUROLAC 7X3CM</t>
  </si>
  <si>
    <t>NEUROLAC 8X3CM</t>
  </si>
  <si>
    <t>NEUROLAC 10X3CM</t>
  </si>
  <si>
    <t>REVO/NERV 2X3CM</t>
  </si>
  <si>
    <t>REVO/NERV 4X3CM</t>
  </si>
  <si>
    <t>REVO/NERV 6X3CM</t>
  </si>
  <si>
    <t>DAC KIT SINGOLO 300MG</t>
  </si>
  <si>
    <t>CHIPS DI SPONGIOSA 10CC</t>
  </si>
  <si>
    <t>CHIPS DI SPONGIOSA 100CC</t>
  </si>
  <si>
    <t>CHIPS DI SPONGIOSA 20CC</t>
  </si>
  <si>
    <t>CHIPS DI SPONGIOSA 30CC</t>
  </si>
  <si>
    <t>CHIPS DI SPONGIOSA 50CC</t>
  </si>
  <si>
    <t>BLOCCO SPONG. 20X20X10MM</t>
  </si>
  <si>
    <t>BLOCCO SPONG. 20X10X10MM</t>
  </si>
  <si>
    <t>BLOCCO SPONG. 40X30X10MM</t>
  </si>
  <si>
    <t>EMITESTA FEMORALE SPONG. 60X20MM</t>
  </si>
  <si>
    <t>CUNEO SPONG. 40X10X30MM</t>
  </si>
  <si>
    <t>GRANULATO SPONG. 0,5/1MM</t>
  </si>
  <si>
    <t>CUNEO SPONG. 40X30X15MM</t>
  </si>
  <si>
    <t>GRANULATO CORTICO SPONG.0,5/1MM</t>
  </si>
  <si>
    <t>STECCA CORTICALE 80X20X6CM</t>
  </si>
  <si>
    <t>STECCA CORTICALE 100X20X6CM</t>
  </si>
  <si>
    <t>STECCA CORTICALE 120X20X6CM</t>
  </si>
  <si>
    <t>CRUNCH MODELLABILE SIR.5CC</t>
  </si>
  <si>
    <t>PIASTRA SPONG. ELASTA 40X40X3MM</t>
  </si>
  <si>
    <t>PIASTRA SPONG. ELASTA 30X20X3MM</t>
  </si>
  <si>
    <t>PIASTRA SPONG. ELASTA 50X25X3MM</t>
  </si>
  <si>
    <t>PELLICOLA BIOASSORBIBILE SINTETICA 2x3x00,2cm</t>
  </si>
  <si>
    <t>PELLICOLA BIOASSORBIBILE SINTETICA 5x7x00,2cm</t>
  </si>
  <si>
    <t>PELLICOLA BIOASSORBIBILE SINTETICA 13x10x00,2cm</t>
  </si>
  <si>
    <t>PELLICOLA BIOASSORBIBILE SINTETICA 12x17x00,2cm</t>
  </si>
  <si>
    <t>TECA CRANICA CUSTOM MADE MISURA XS</t>
  </si>
  <si>
    <t>TECA CRANICA CUSTOM MADE MISURA S</t>
  </si>
  <si>
    <t>TECA CRANICA CUSTOM MADE MISURA M</t>
  </si>
  <si>
    <t>TECA CRANICA CUSTOM MADE MISURA L</t>
  </si>
  <si>
    <t>TECA CRANICA CUSTOM MADE MISURA XL</t>
  </si>
  <si>
    <t>OPEN BRAID V2</t>
  </si>
  <si>
    <t>JAZZ 3,5MM CONNECTOR</t>
  </si>
  <si>
    <t>JAZZ 4,5MM CONNECTOR</t>
  </si>
  <si>
    <t>JAZZ 5,5MM CONNECTOR</t>
  </si>
  <si>
    <t>JAZZ 6MM CONNECTOR</t>
  </si>
  <si>
    <t>Genex 5 cc</t>
  </si>
  <si>
    <t>Genex 10 cc</t>
  </si>
  <si>
    <t>i-FACTOR Putty 1,0 cc</t>
  </si>
  <si>
    <t>i-FACTOR Putty 2,5 cc</t>
  </si>
  <si>
    <t>i-FACTOR Putty 5,0 cc</t>
  </si>
  <si>
    <t>i-FACTOR Putty 10,0 cc</t>
  </si>
  <si>
    <t>i-FACTOR Flex FR Small (2.5cmx2.5cmx0.4cm)</t>
  </si>
  <si>
    <t>i-FACTOR Flex FR Medium (2.5cmx5,0cmx0.4cm)</t>
  </si>
  <si>
    <t>i-FACTOR Flex FR Large (2.5cmx10cmx0.4cm)</t>
  </si>
  <si>
    <t>NG02-015/03</t>
  </si>
  <si>
    <t>NG02-020/03</t>
  </si>
  <si>
    <t>NG02-025/03</t>
  </si>
  <si>
    <t>NG02-030/03</t>
  </si>
  <si>
    <t>NG02-040/03</t>
  </si>
  <si>
    <t>NG02-050/03</t>
  </si>
  <si>
    <t>NG02-060/03</t>
  </si>
  <si>
    <t>NG02-070/03</t>
  </si>
  <si>
    <t>NG02-080/03</t>
  </si>
  <si>
    <t>NG02-100/03</t>
  </si>
  <si>
    <t>NG-150302</t>
  </si>
  <si>
    <t>NG-150304</t>
  </si>
  <si>
    <t>NG-150306</t>
  </si>
  <si>
    <t>DAC003000</t>
  </si>
  <si>
    <t>OGT-10</t>
  </si>
  <si>
    <t>OGT-100</t>
  </si>
  <si>
    <t>OGT-20</t>
  </si>
  <si>
    <t>OGT-30</t>
  </si>
  <si>
    <t>OGT-50</t>
  </si>
  <si>
    <t>OST-01</t>
  </si>
  <si>
    <t>OST-01B</t>
  </si>
  <si>
    <t>OST-02B</t>
  </si>
  <si>
    <t>OST-03</t>
  </si>
  <si>
    <t>OST-04</t>
  </si>
  <si>
    <t>OST-05</t>
  </si>
  <si>
    <t>OST-055</t>
  </si>
  <si>
    <t>OST-05B</t>
  </si>
  <si>
    <t>OST-05M</t>
  </si>
  <si>
    <t>OST-06</t>
  </si>
  <si>
    <t>OST-08</t>
  </si>
  <si>
    <t>OST-09</t>
  </si>
  <si>
    <t>OST-10</t>
  </si>
  <si>
    <t>OST-CRU5</t>
  </si>
  <si>
    <t>OST-FS2</t>
  </si>
  <si>
    <t>OST-FS3</t>
  </si>
  <si>
    <t>OST-FS4</t>
  </si>
  <si>
    <t>FS-01-006/20</t>
  </si>
  <si>
    <t>FS-01-035/20</t>
  </si>
  <si>
    <t>FS-01-130/20</t>
  </si>
  <si>
    <t>FS-01-204/20</t>
  </si>
  <si>
    <t>TECA C.M. XS</t>
  </si>
  <si>
    <t>TECA C.M. S</t>
  </si>
  <si>
    <t>TECA C.M. M</t>
  </si>
  <si>
    <t>TECA C.M. L</t>
  </si>
  <si>
    <t>TECA C.M. XL</t>
  </si>
  <si>
    <t>150-200</t>
  </si>
  <si>
    <t>150-204</t>
  </si>
  <si>
    <t>150-208</t>
  </si>
  <si>
    <t>150-210</t>
  </si>
  <si>
    <t>620-005</t>
  </si>
  <si>
    <t>620-010</t>
  </si>
  <si>
    <t>900-005</t>
  </si>
  <si>
    <t>900-010</t>
  </si>
  <si>
    <t>900-025</t>
  </si>
  <si>
    <t>900-050</t>
  </si>
  <si>
    <t>900-100</t>
  </si>
  <si>
    <t>950-025</t>
  </si>
  <si>
    <t>950-050</t>
  </si>
  <si>
    <t>950-100</t>
  </si>
  <si>
    <t>KIT STIMULAN 10 CC (NUOVA CERTIFICAZIONE</t>
  </si>
  <si>
    <t>KIT STIMULAN 5CC (NUOVA CERTIFICAZIONE)</t>
  </si>
  <si>
    <t>PAS5</t>
  </si>
  <si>
    <t>REPROBONE NOVO 5CC.</t>
  </si>
  <si>
    <t>ITC CERVICAL CAGE CERVICALE CON STRUMENTO INSERITORE 542 (5MMX14MMX12MM)</t>
  </si>
  <si>
    <t>MTPCERCG0911-542</t>
  </si>
  <si>
    <t>NEBP-0805-P</t>
  </si>
  <si>
    <t>OSTEOPLUG 8X5 MM</t>
  </si>
  <si>
    <t>NEBP-0905-P</t>
  </si>
  <si>
    <t>NEBP-1005-P</t>
  </si>
  <si>
    <t>NEBP-1105-P</t>
  </si>
  <si>
    <t>NEBP-1205-P</t>
  </si>
  <si>
    <t>NEBP-1305-P</t>
  </si>
  <si>
    <t>NEBP-1405-P</t>
  </si>
  <si>
    <t>NEBP-1505-P</t>
  </si>
  <si>
    <t>CHBP-0805-P</t>
  </si>
  <si>
    <t>CHBP-0905-P</t>
  </si>
  <si>
    <t>CHBP-1005-P</t>
  </si>
  <si>
    <t>CHBP-1105-P</t>
  </si>
  <si>
    <t>CHBP-1205-P</t>
  </si>
  <si>
    <t>CHBP-1305-P</t>
  </si>
  <si>
    <t>CHBP-1405-P</t>
  </si>
  <si>
    <t>CHBP-1505-P</t>
  </si>
  <si>
    <t>OSTEOPLUG 9X5 MM</t>
  </si>
  <si>
    <t>OSTEOPLUG 10X5 MM</t>
  </si>
  <si>
    <t>OSTEOPLUG 11X5 MM</t>
  </si>
  <si>
    <t>OSTEOPLUG 12X5 MM</t>
  </si>
  <si>
    <t>OSTEOPLUG 13X5 MM</t>
  </si>
  <si>
    <t>OSTEOPLUG 14X5 MM</t>
  </si>
  <si>
    <t>OSTEOPLUG 15X5 MM</t>
  </si>
  <si>
    <t>OSTEOPLUG-C 8X5 MM</t>
  </si>
  <si>
    <t>OSTEOPLUG-C  9X5 MM</t>
  </si>
  <si>
    <t>OSTEOPLUG-C 13X5 MM</t>
  </si>
  <si>
    <t>OSTEOPLUG-C 12X5 MM</t>
  </si>
  <si>
    <t>OSTEOPLUG-C 11X5 MM</t>
  </si>
  <si>
    <t>OSTEOPLUG-C 10X5 MM</t>
  </si>
  <si>
    <t>OSTEOPLUG-C 14X5 MM</t>
  </si>
  <si>
    <t>OSTEOPLUG-C 15X5 MM</t>
  </si>
  <si>
    <t>OSTEOMESH 25X25X1</t>
  </si>
  <si>
    <t>PTSH-025-025-001-P</t>
  </si>
  <si>
    <t>PTSH-040-040-001-P</t>
  </si>
  <si>
    <t>OSTEOMESH 40X40X1</t>
  </si>
  <si>
    <t>OSTEOMESH 30X25X1</t>
  </si>
  <si>
    <t>PTSH-030-025-001-P</t>
  </si>
  <si>
    <t>OSTEOMESH 50X50X1</t>
  </si>
  <si>
    <t>PTSH-050-050-001-P</t>
  </si>
  <si>
    <t>ITC CERVICAL CAGE CERVICALE CON STRUMENTO INSERITORE 564 (5MMX16MMX14MM)</t>
  </si>
  <si>
    <t>MTPCERCG0911-564</t>
  </si>
  <si>
    <t>ITC CERVICAL CAGE CERVICALE CON STRUMENTO INSERITORE 584 (5MMX18MMX14MM)</t>
  </si>
  <si>
    <t>MTPCERCG0911-584</t>
  </si>
  <si>
    <t>ITC CERVICAL CAGE CERVICALE CON STRUMENTO INSERITORE 642 (6MMX14MMX12MM)</t>
  </si>
  <si>
    <t>MTPCERCG0911-642</t>
  </si>
  <si>
    <t>ITC CERVICAL CAGE CERVICALE CON STRUMENTO INSERITORE 644 (6MMX14MMX14MM)</t>
  </si>
  <si>
    <t>ITC CERVICAL CAGE CERVICALE CON STRUMENTO INSERITORE 664 (6MMX16MMX14MM)</t>
  </si>
  <si>
    <t>ITC CERVICAL CAGE CERVICALE CON STRUMENTO INSERITORE 684 (6MMX18MMX14MM)</t>
  </si>
  <si>
    <t>MTPCERCG0911-644</t>
  </si>
  <si>
    <t>MTPCERCG0911-664</t>
  </si>
  <si>
    <t>MTPCERCG0911-684</t>
  </si>
  <si>
    <t>ITC CERVICAL CAGE CERVICALE CON STRUMENTO INSERITORE 766 (7MMX16MMX16MM)</t>
  </si>
  <si>
    <t>ITC CERVICAL CAGE CERVICALE CON STRUMENTO INSERITORE 786 (7MMX18MMX16MM)</t>
  </si>
  <si>
    <t>ITC CERVICAL CAGE CERVICALE CON STRUMENTO INSERITORE 742 (7MMX14MMX12MM)</t>
  </si>
  <si>
    <t>ITC CERVICAL CAGE CERVICALE CON STRUMENTO INSERITORE 764 (7MMX16MMX14MM)</t>
  </si>
  <si>
    <t>ITC CERVICAL CAGE CERVICALE CON STRUMENTO INSERITORE 785 (7MMX18MMX15MM)</t>
  </si>
  <si>
    <t>MTPCERCG0911-766</t>
  </si>
  <si>
    <t>MTPCERCG0911-786</t>
  </si>
  <si>
    <t>MTPCERCG0911-742</t>
  </si>
  <si>
    <t>MTPCERCG0911-764</t>
  </si>
  <si>
    <t>MTPCERCG0911-785</t>
  </si>
  <si>
    <t>ITC CERVICAL CAGE CERVICALE CON STRUMENTO INSERITORE 842 (8MMX14MMX12MM)</t>
  </si>
  <si>
    <t>ITC CERVICAL CAGE CERVICALE CON STRUMENTO INSERITORE 864 (8MMX16MMX14MM)</t>
  </si>
  <si>
    <t>ITC CERVICAL CAGE CERVICALE CON STRUMENTO INSERITORE 885 (8MMX18MMX15MM)</t>
  </si>
  <si>
    <t>MTPCERCG0911-842</t>
  </si>
  <si>
    <t>MTPCERCG0911-864</t>
  </si>
  <si>
    <t>MTPCERCG0911-885</t>
  </si>
  <si>
    <t>ITC CERVICAL CAGE CERVICALE CON STRUMENTO INSERITORE 942 (9MMX14MMX12MM)</t>
  </si>
  <si>
    <t>ITC CERVICAL CAGE CERVICALE CON STRUMENTO INSERITORE 964 (9MMX16MMX14MM)</t>
  </si>
  <si>
    <t>ITC CERVICAL CAGE CERVICALE CON STRUMENTO INSERITORE 985 (9MMX18MMX15MM)</t>
  </si>
  <si>
    <t>MTPCERCG0911-942</t>
  </si>
  <si>
    <t>MTPCERCG0911-964</t>
  </si>
  <si>
    <t>MTPCERCG0911-985</t>
  </si>
  <si>
    <t>ITC CERVICAL CAGE CERVICALE CON STRUMENTO INSERITORE 1042 (10MMX14MMX12MM)</t>
  </si>
  <si>
    <t>MTPCERCG0911-1042</t>
  </si>
  <si>
    <t>2PAS5</t>
  </si>
  <si>
    <t>REPROBONE NOVO 10CC. (MULTIPACK 2X5CC)</t>
  </si>
  <si>
    <t>150-156</t>
  </si>
  <si>
    <t>900-010.</t>
  </si>
  <si>
    <t>BASE D'ASTA</t>
  </si>
  <si>
    <t xml:space="preserve"> O.E. (DEONOMINAZIONE) </t>
  </si>
  <si>
    <t>NOME COMMERCIALE</t>
  </si>
  <si>
    <t>CODICE ATTRIBUITO DAL FABBRICANTE</t>
  </si>
  <si>
    <t>DENOMINAZIONE FABBRICANTE</t>
  </si>
  <si>
    <t>CND</t>
  </si>
  <si>
    <t>RDM</t>
  </si>
  <si>
    <t xml:space="preserve"> PREZZO OFFERTO </t>
  </si>
  <si>
    <t xml:space="preserve">LE0106C01 </t>
  </si>
  <si>
    <t xml:space="preserve">LE0108C01 </t>
  </si>
  <si>
    <t xml:space="preserve">LE0110C01 </t>
  </si>
  <si>
    <t xml:space="preserve">LE0112C01 </t>
  </si>
  <si>
    <t xml:space="preserve">LE0114C02 </t>
  </si>
  <si>
    <t xml:space="preserve">LE0503G05 </t>
  </si>
  <si>
    <t xml:space="preserve">LE0602G30 </t>
  </si>
  <si>
    <t xml:space="preserve">LE0603G30 </t>
  </si>
  <si>
    <t xml:space="preserve">LE0803G20 </t>
  </si>
  <si>
    <t>LE1004PU01OR</t>
  </si>
  <si>
    <t>LE1004PU50OR</t>
  </si>
  <si>
    <t xml:space="preserve">LE1102GS05 </t>
  </si>
  <si>
    <t xml:space="preserve">LE1102GS10 </t>
  </si>
  <si>
    <t xml:space="preserve">LE9801B02 </t>
  </si>
  <si>
    <t xml:space="preserve">LE9801B04 </t>
  </si>
  <si>
    <t xml:space="preserve">LE9802B02 </t>
  </si>
  <si>
    <t xml:space="preserve">LE9802B04 </t>
  </si>
  <si>
    <t xml:space="preserve">LE9902G02 </t>
  </si>
  <si>
    <t xml:space="preserve">LE9902G10 </t>
  </si>
  <si>
    <t xml:space="preserve">LE9903G10 </t>
  </si>
  <si>
    <t xml:space="preserve">LE9905C01 </t>
  </si>
  <si>
    <t xml:space="preserve">LE9906C01 </t>
  </si>
  <si>
    <t xml:space="preserve">LE9908C01 </t>
  </si>
  <si>
    <t xml:space="preserve">LE9910C01 </t>
  </si>
  <si>
    <t xml:space="preserve">LE9912C01 </t>
  </si>
  <si>
    <t>RBG10</t>
  </si>
  <si>
    <t>RBG20</t>
  </si>
  <si>
    <t>RB222</t>
  </si>
  <si>
    <t>RB112</t>
  </si>
  <si>
    <t>RB124</t>
  </si>
  <si>
    <t>RWG404</t>
  </si>
  <si>
    <t>RWG201</t>
  </si>
  <si>
    <t>RB10D5</t>
  </si>
  <si>
    <t>RB5D10</t>
  </si>
  <si>
    <t>RB20D10</t>
  </si>
  <si>
    <t>20.00.001</t>
  </si>
  <si>
    <t>20.00.025</t>
  </si>
  <si>
    <t>20.00.005</t>
  </si>
  <si>
    <t>20.00.010</t>
  </si>
  <si>
    <t>150-400</t>
  </si>
  <si>
    <t>150-401</t>
  </si>
  <si>
    <t>150-402</t>
  </si>
  <si>
    <t>150-403</t>
  </si>
  <si>
    <t>150-404</t>
  </si>
  <si>
    <t>150-405</t>
  </si>
  <si>
    <t>150-406</t>
  </si>
  <si>
    <t>150-407</t>
  </si>
  <si>
    <t>150-408</t>
  </si>
  <si>
    <t>150-409</t>
  </si>
  <si>
    <t>150-410</t>
  </si>
  <si>
    <t>150-411</t>
  </si>
  <si>
    <t>150-412</t>
  </si>
  <si>
    <t>150-413</t>
  </si>
  <si>
    <t>150-414</t>
  </si>
  <si>
    <t>150-415</t>
  </si>
  <si>
    <t>150-416</t>
  </si>
  <si>
    <t>150-417</t>
  </si>
  <si>
    <t>150-418</t>
  </si>
  <si>
    <t>150-419</t>
  </si>
  <si>
    <t>150-420</t>
  </si>
  <si>
    <t>150-421</t>
  </si>
  <si>
    <t>150-422</t>
  </si>
  <si>
    <t>150-423</t>
  </si>
  <si>
    <t>150-424</t>
  </si>
  <si>
    <t>150-425</t>
  </si>
  <si>
    <t>150-426</t>
  </si>
  <si>
    <t>150-427</t>
  </si>
  <si>
    <t>150-428</t>
  </si>
  <si>
    <t>150-429</t>
  </si>
  <si>
    <t>150-430</t>
  </si>
  <si>
    <t>150-431</t>
  </si>
  <si>
    <t>150-432</t>
  </si>
  <si>
    <t>150-433</t>
  </si>
  <si>
    <t>150-434</t>
  </si>
  <si>
    <t>150-435</t>
  </si>
  <si>
    <t>150-024</t>
  </si>
  <si>
    <t>150-436</t>
  </si>
  <si>
    <t>150-437</t>
  </si>
  <si>
    <t>150-438</t>
  </si>
  <si>
    <t>150-439</t>
  </si>
  <si>
    <t>150-440</t>
  </si>
  <si>
    <t>150-441</t>
  </si>
  <si>
    <t>150-442</t>
  </si>
  <si>
    <t>150-443</t>
  </si>
  <si>
    <t>150-444</t>
  </si>
  <si>
    <t>150-445</t>
  </si>
  <si>
    <t>150-446</t>
  </si>
  <si>
    <t>150-447</t>
  </si>
  <si>
    <t>150-448</t>
  </si>
  <si>
    <t>150-449</t>
  </si>
  <si>
    <t>150-450</t>
  </si>
  <si>
    <t>150-451</t>
  </si>
  <si>
    <t>150-452</t>
  </si>
  <si>
    <t>150-453</t>
  </si>
  <si>
    <t>150-454</t>
  </si>
  <si>
    <t>150-455</t>
  </si>
  <si>
    <t>150-456</t>
  </si>
  <si>
    <t>150-457</t>
  </si>
  <si>
    <t>150-458</t>
  </si>
  <si>
    <t>150-459</t>
  </si>
  <si>
    <t>150-033</t>
  </si>
  <si>
    <t>150-034</t>
  </si>
  <si>
    <t>150-035</t>
  </si>
  <si>
    <t>150-036</t>
  </si>
  <si>
    <t>150-037</t>
  </si>
  <si>
    <t>150-038</t>
  </si>
  <si>
    <t>150-039</t>
  </si>
  <si>
    <t>150-040</t>
  </si>
  <si>
    <t>150-047</t>
  </si>
  <si>
    <t>150-025</t>
  </si>
  <si>
    <t>150-026</t>
  </si>
  <si>
    <t>150-027</t>
  </si>
  <si>
    <t>150-028</t>
  </si>
  <si>
    <t>150-029</t>
  </si>
  <si>
    <t>150-030</t>
  </si>
  <si>
    <t>150-031</t>
  </si>
  <si>
    <t>150-032</t>
  </si>
  <si>
    <t>150-220</t>
  </si>
  <si>
    <t>150-221</t>
  </si>
  <si>
    <t>150-222</t>
  </si>
  <si>
    <t>150-223</t>
  </si>
  <si>
    <t>150-224</t>
  </si>
  <si>
    <t>150-225</t>
  </si>
  <si>
    <t>150-226</t>
  </si>
  <si>
    <t>150-227</t>
  </si>
  <si>
    <t>150-228</t>
  </si>
  <si>
    <t>150-229</t>
  </si>
  <si>
    <t xml:space="preserve">NUOVO PREZZO </t>
  </si>
  <si>
    <t>NUOVO PREZZO</t>
  </si>
  <si>
    <t>620-020</t>
  </si>
  <si>
    <t>HF S.N.C .</t>
  </si>
  <si>
    <t>POLYGANICS</t>
  </si>
  <si>
    <t>P900402</t>
  </si>
  <si>
    <t>52455/R</t>
  </si>
  <si>
    <t>66332/R</t>
  </si>
  <si>
    <t>NOVAGENIT</t>
  </si>
  <si>
    <t>P9099</t>
  </si>
  <si>
    <t>1024146/R</t>
  </si>
  <si>
    <t>OSTEOPORE</t>
  </si>
  <si>
    <t>1961142/R</t>
  </si>
  <si>
    <t>1961148/R</t>
  </si>
  <si>
    <t>1961149/R</t>
  </si>
  <si>
    <t>1961150/R</t>
  </si>
  <si>
    <t>1961151/R</t>
  </si>
  <si>
    <t>1961152/R</t>
  </si>
  <si>
    <t>1961153/R</t>
  </si>
  <si>
    <t>1961154/R</t>
  </si>
  <si>
    <t>1961262/R</t>
  </si>
  <si>
    <t>1961270/R</t>
  </si>
  <si>
    <t>1961271/R</t>
  </si>
  <si>
    <t>1961272/R</t>
  </si>
  <si>
    <t>1961273/R</t>
  </si>
  <si>
    <t>1961274/R</t>
  </si>
  <si>
    <t>1961276/R</t>
  </si>
  <si>
    <t>1961421/R</t>
  </si>
  <si>
    <t>1961427/R</t>
  </si>
  <si>
    <t>1961435/R</t>
  </si>
  <si>
    <t>1961439/R</t>
  </si>
  <si>
    <t>P900401</t>
  </si>
  <si>
    <t>CERAMYSIS</t>
  </si>
  <si>
    <t>P900399</t>
  </si>
  <si>
    <t>RICOSTRUZIONE SCHELETRICA  CUSTOM MADE MISURA XS</t>
  </si>
  <si>
    <t>MT-ORTHO</t>
  </si>
  <si>
    <t>P900403</t>
  </si>
  <si>
    <t>NON PRESENTE</t>
  </si>
  <si>
    <t>RICOSTRUZIONE SCHELETRICA CUSTOM MADE MISURA S</t>
  </si>
  <si>
    <t>RICOSTRUZIONE SCHELETRICA CUSTOM MADE MISURA M</t>
  </si>
  <si>
    <t>RICOSTRUZIONE SCHELETRICA CUSTOM MADE MISURA L</t>
  </si>
  <si>
    <t>RICOSTRUZIONE SCHELETRICA CUSTOM MADE MISURA XL</t>
  </si>
  <si>
    <t>P09070101</t>
  </si>
  <si>
    <t xml:space="preserve">IMPLANET </t>
  </si>
  <si>
    <t>P09070399</t>
  </si>
  <si>
    <t>762947/R</t>
  </si>
  <si>
    <t>BIOCOMPOSITES</t>
  </si>
  <si>
    <t>213525/R</t>
  </si>
  <si>
    <t>CERAPEDICS</t>
  </si>
  <si>
    <t>MAGGI srl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</si>
</sst>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_-* #,##0.00\ [$€-410]_-;\-* #,##0.00\ [$€-410]_-;_-* &quot;-&quot;??\ [$€-410]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2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2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9" fontId="38" fillId="0" borderId="10" xfId="0" applyNumberFormat="1" applyFont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180" fontId="0" fillId="0" borderId="0" xfId="0" applyNumberFormat="1" applyAlignment="1">
      <alignment/>
    </xf>
    <xf numFmtId="180" fontId="35" fillId="0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/>
    </xf>
    <xf numFmtId="0" fontId="39" fillId="0" borderId="11" xfId="0" applyFont="1" applyBorder="1" applyAlignment="1">
      <alignment vertical="center" wrapText="1"/>
    </xf>
    <xf numFmtId="4" fontId="0" fillId="0" borderId="11" xfId="0" applyNumberFormat="1" applyBorder="1" applyAlignment="1">
      <alignment/>
    </xf>
    <xf numFmtId="9" fontId="0" fillId="0" borderId="11" xfId="0" applyNumberFormat="1" applyBorder="1" applyAlignment="1">
      <alignment/>
    </xf>
    <xf numFmtId="0" fontId="39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0" fillId="7" borderId="10" xfId="0" applyFill="1" applyBorder="1" applyAlignment="1">
      <alignment/>
    </xf>
    <xf numFmtId="4" fontId="0" fillId="7" borderId="10" xfId="0" applyNumberFormat="1" applyFill="1" applyBorder="1" applyAlignment="1">
      <alignment/>
    </xf>
    <xf numFmtId="9" fontId="0" fillId="7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4" fontId="0" fillId="0" borderId="10" xfId="0" applyNumberFormat="1" applyFill="1" applyBorder="1" applyAlignment="1">
      <alignment/>
    </xf>
    <xf numFmtId="9" fontId="0" fillId="0" borderId="10" xfId="0" applyNumberFormat="1" applyFill="1" applyBorder="1" applyAlignment="1">
      <alignment/>
    </xf>
    <xf numFmtId="0" fontId="0" fillId="7" borderId="10" xfId="0" applyFill="1" applyBorder="1" applyAlignment="1">
      <alignment horizontal="left"/>
    </xf>
    <xf numFmtId="9" fontId="0" fillId="7" borderId="10" xfId="0" applyNumberFormat="1" applyFill="1" applyBorder="1" applyAlignment="1">
      <alignment horizontal="center"/>
    </xf>
    <xf numFmtId="0" fontId="0" fillId="0" borderId="13" xfId="0" applyFont="1" applyBorder="1" applyAlignment="1">
      <alignment/>
    </xf>
    <xf numFmtId="4" fontId="0" fillId="0" borderId="13" xfId="0" applyNumberFormat="1" applyBorder="1" applyAlignment="1">
      <alignment/>
    </xf>
    <xf numFmtId="9" fontId="0" fillId="0" borderId="13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180" fontId="0" fillId="33" borderId="10" xfId="0" applyNumberFormat="1" applyFill="1" applyBorder="1" applyAlignment="1">
      <alignment/>
    </xf>
    <xf numFmtId="0" fontId="35" fillId="34" borderId="10" xfId="0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04"/>
  <sheetViews>
    <sheetView tabSelected="1" zoomScalePageLayoutView="0" workbookViewId="0" topLeftCell="C1">
      <selection activeCell="N3" sqref="N3:N104"/>
    </sheetView>
  </sheetViews>
  <sheetFormatPr defaultColWidth="9.140625" defaultRowHeight="15"/>
  <cols>
    <col min="1" max="1" width="14.140625" style="0" customWidth="1"/>
    <col min="2" max="2" width="58.28125" style="0" customWidth="1"/>
    <col min="3" max="3" width="19.421875" style="0" customWidth="1"/>
    <col min="5" max="5" width="12.00390625" style="18" bestFit="1" customWidth="1"/>
    <col min="6" max="6" width="25.00390625" style="0" customWidth="1"/>
    <col min="7" max="7" width="23.8515625" style="0" customWidth="1"/>
    <col min="8" max="8" width="23.57421875" style="0" customWidth="1"/>
    <col min="9" max="9" width="30.00390625" style="0" customWidth="1"/>
    <col min="10" max="10" width="12.57421875" style="0" customWidth="1"/>
    <col min="11" max="11" width="10.00390625" style="0" customWidth="1"/>
    <col min="12" max="12" width="4.140625" style="0" customWidth="1"/>
    <col min="13" max="13" width="17.28125" style="0" bestFit="1" customWidth="1"/>
  </cols>
  <sheetData>
    <row r="2" spans="1:13" ht="30">
      <c r="A2" s="12" t="s">
        <v>0</v>
      </c>
      <c r="B2" s="12" t="s">
        <v>1</v>
      </c>
      <c r="C2" s="12" t="s">
        <v>2</v>
      </c>
      <c r="D2" s="11" t="s">
        <v>3</v>
      </c>
      <c r="E2" s="19" t="s">
        <v>206</v>
      </c>
      <c r="F2" s="54" t="s">
        <v>207</v>
      </c>
      <c r="G2" s="54" t="s">
        <v>208</v>
      </c>
      <c r="H2" s="53" t="s">
        <v>209</v>
      </c>
      <c r="I2" s="54" t="s">
        <v>210</v>
      </c>
      <c r="J2" s="54" t="s">
        <v>211</v>
      </c>
      <c r="K2" s="54" t="s">
        <v>212</v>
      </c>
      <c r="L2" s="54" t="s">
        <v>3</v>
      </c>
      <c r="M2" s="54" t="s">
        <v>213</v>
      </c>
    </row>
    <row r="3" spans="1:14" ht="15">
      <c r="A3" s="1"/>
      <c r="B3" s="1" t="s">
        <v>4</v>
      </c>
      <c r="C3" s="1" t="s">
        <v>61</v>
      </c>
      <c r="D3" s="13">
        <v>0.04</v>
      </c>
      <c r="E3" s="20">
        <v>1140.9551999999999</v>
      </c>
      <c r="F3" s="44" t="s">
        <v>344</v>
      </c>
      <c r="G3" s="1" t="s">
        <v>4</v>
      </c>
      <c r="H3" s="1" t="s">
        <v>61</v>
      </c>
      <c r="I3" s="1" t="s">
        <v>345</v>
      </c>
      <c r="J3" s="7" t="s">
        <v>346</v>
      </c>
      <c r="K3" s="7" t="s">
        <v>347</v>
      </c>
      <c r="L3" s="26">
        <v>0.04</v>
      </c>
      <c r="M3" s="20">
        <v>1140.8411044799998</v>
      </c>
      <c r="N3" t="b">
        <f>M3&lt;E3</f>
        <v>1</v>
      </c>
    </row>
    <row r="4" spans="1:14" ht="15">
      <c r="A4" s="1"/>
      <c r="B4" s="1" t="s">
        <v>5</v>
      </c>
      <c r="C4" s="1" t="s">
        <v>62</v>
      </c>
      <c r="D4" s="13">
        <v>0.04</v>
      </c>
      <c r="E4" s="20">
        <v>1140.9551999999999</v>
      </c>
      <c r="F4" s="44" t="s">
        <v>344</v>
      </c>
      <c r="G4" s="1" t="s">
        <v>5</v>
      </c>
      <c r="H4" s="1" t="s">
        <v>62</v>
      </c>
      <c r="I4" s="1" t="s">
        <v>345</v>
      </c>
      <c r="J4" s="7" t="s">
        <v>346</v>
      </c>
      <c r="K4" s="7" t="s">
        <v>347</v>
      </c>
      <c r="L4" s="26">
        <v>0.04</v>
      </c>
      <c r="M4" s="20">
        <v>1140.8411044799998</v>
      </c>
      <c r="N4" t="b">
        <f aca="true" t="shared" si="0" ref="N4:N67">M4&lt;E4</f>
        <v>1</v>
      </c>
    </row>
    <row r="5" spans="1:14" ht="15">
      <c r="A5" s="1"/>
      <c r="B5" s="1" t="s">
        <v>6</v>
      </c>
      <c r="C5" s="1" t="s">
        <v>63</v>
      </c>
      <c r="D5" s="13">
        <v>0.04</v>
      </c>
      <c r="E5" s="20">
        <v>1140.9551999999999</v>
      </c>
      <c r="F5" s="44" t="s">
        <v>344</v>
      </c>
      <c r="G5" s="1" t="s">
        <v>6</v>
      </c>
      <c r="H5" s="1" t="s">
        <v>63</v>
      </c>
      <c r="I5" s="1" t="s">
        <v>345</v>
      </c>
      <c r="J5" s="7" t="s">
        <v>346</v>
      </c>
      <c r="K5" s="7" t="s">
        <v>347</v>
      </c>
      <c r="L5" s="26">
        <v>0.04</v>
      </c>
      <c r="M5" s="20">
        <v>1140.8411044799998</v>
      </c>
      <c r="N5" t="b">
        <f t="shared" si="0"/>
        <v>1</v>
      </c>
    </row>
    <row r="6" spans="1:14" ht="15">
      <c r="A6" s="1"/>
      <c r="B6" s="1" t="s">
        <v>7</v>
      </c>
      <c r="C6" s="1" t="s">
        <v>64</v>
      </c>
      <c r="D6" s="13">
        <v>0.04</v>
      </c>
      <c r="E6" s="20">
        <v>1140.9551999999999</v>
      </c>
      <c r="F6" s="44" t="s">
        <v>344</v>
      </c>
      <c r="G6" s="1" t="s">
        <v>7</v>
      </c>
      <c r="H6" s="1" t="s">
        <v>64</v>
      </c>
      <c r="I6" s="1" t="s">
        <v>345</v>
      </c>
      <c r="J6" s="7" t="s">
        <v>346</v>
      </c>
      <c r="K6" s="7" t="s">
        <v>347</v>
      </c>
      <c r="L6" s="26">
        <v>0.04</v>
      </c>
      <c r="M6" s="20">
        <v>1140.8411044799998</v>
      </c>
      <c r="N6" t="b">
        <f t="shared" si="0"/>
        <v>1</v>
      </c>
    </row>
    <row r="7" spans="1:14" ht="15">
      <c r="A7" s="1"/>
      <c r="B7" s="1" t="s">
        <v>8</v>
      </c>
      <c r="C7" s="1" t="s">
        <v>65</v>
      </c>
      <c r="D7" s="13">
        <v>0.04</v>
      </c>
      <c r="E7" s="20">
        <v>1140.9551999999999</v>
      </c>
      <c r="F7" s="44" t="s">
        <v>344</v>
      </c>
      <c r="G7" s="1" t="s">
        <v>8</v>
      </c>
      <c r="H7" s="1" t="s">
        <v>65</v>
      </c>
      <c r="I7" s="1" t="s">
        <v>345</v>
      </c>
      <c r="J7" s="7" t="s">
        <v>346</v>
      </c>
      <c r="K7" s="7" t="s">
        <v>347</v>
      </c>
      <c r="L7" s="26">
        <v>0.04</v>
      </c>
      <c r="M7" s="20">
        <v>1140.8411044799998</v>
      </c>
      <c r="N7" t="b">
        <f t="shared" si="0"/>
        <v>1</v>
      </c>
    </row>
    <row r="8" spans="1:14" ht="15">
      <c r="A8" s="1"/>
      <c r="B8" s="1" t="s">
        <v>9</v>
      </c>
      <c r="C8" s="1" t="s">
        <v>66</v>
      </c>
      <c r="D8" s="13">
        <v>0.04</v>
      </c>
      <c r="E8" s="20">
        <v>1140.9551999999999</v>
      </c>
      <c r="F8" s="44" t="s">
        <v>344</v>
      </c>
      <c r="G8" s="1" t="s">
        <v>9</v>
      </c>
      <c r="H8" s="1" t="s">
        <v>66</v>
      </c>
      <c r="I8" s="1" t="s">
        <v>345</v>
      </c>
      <c r="J8" s="7" t="s">
        <v>346</v>
      </c>
      <c r="K8" s="7" t="s">
        <v>347</v>
      </c>
      <c r="L8" s="26">
        <v>0.04</v>
      </c>
      <c r="M8" s="20">
        <v>1140.8411044799998</v>
      </c>
      <c r="N8" t="b">
        <f t="shared" si="0"/>
        <v>1</v>
      </c>
    </row>
    <row r="9" spans="1:14" ht="15">
      <c r="A9" s="1"/>
      <c r="B9" s="1" t="s">
        <v>10</v>
      </c>
      <c r="C9" s="1" t="s">
        <v>67</v>
      </c>
      <c r="D9" s="13">
        <v>0.04</v>
      </c>
      <c r="E9" s="20">
        <v>1140.9551999999999</v>
      </c>
      <c r="F9" s="44" t="s">
        <v>344</v>
      </c>
      <c r="G9" s="1" t="s">
        <v>10</v>
      </c>
      <c r="H9" s="1" t="s">
        <v>67</v>
      </c>
      <c r="I9" s="1" t="s">
        <v>345</v>
      </c>
      <c r="J9" s="7" t="s">
        <v>346</v>
      </c>
      <c r="K9" s="7" t="s">
        <v>347</v>
      </c>
      <c r="L9" s="26">
        <v>0.04</v>
      </c>
      <c r="M9" s="20">
        <v>1140.8411044799998</v>
      </c>
      <c r="N9" t="b">
        <f t="shared" si="0"/>
        <v>1</v>
      </c>
    </row>
    <row r="10" spans="1:14" ht="15">
      <c r="A10" s="1"/>
      <c r="B10" s="1" t="s">
        <v>11</v>
      </c>
      <c r="C10" s="1" t="s">
        <v>68</v>
      </c>
      <c r="D10" s="13">
        <v>0.04</v>
      </c>
      <c r="E10" s="20">
        <v>1140.9551999999999</v>
      </c>
      <c r="F10" s="44" t="s">
        <v>344</v>
      </c>
      <c r="G10" s="1" t="s">
        <v>11</v>
      </c>
      <c r="H10" s="1" t="s">
        <v>68</v>
      </c>
      <c r="I10" s="1" t="s">
        <v>345</v>
      </c>
      <c r="J10" s="7" t="s">
        <v>346</v>
      </c>
      <c r="K10" s="7" t="s">
        <v>347</v>
      </c>
      <c r="L10" s="26">
        <v>0.04</v>
      </c>
      <c r="M10" s="20">
        <v>1140.8411044799998</v>
      </c>
      <c r="N10" t="b">
        <f t="shared" si="0"/>
        <v>1</v>
      </c>
    </row>
    <row r="11" spans="1:14" ht="15">
      <c r="A11" s="1"/>
      <c r="B11" s="1" t="s">
        <v>12</v>
      </c>
      <c r="C11" s="1" t="s">
        <v>69</v>
      </c>
      <c r="D11" s="13">
        <v>0.04</v>
      </c>
      <c r="E11" s="20">
        <v>1140.9551999999999</v>
      </c>
      <c r="F11" s="44" t="s">
        <v>344</v>
      </c>
      <c r="G11" s="1" t="s">
        <v>12</v>
      </c>
      <c r="H11" s="1" t="s">
        <v>69</v>
      </c>
      <c r="I11" s="1" t="s">
        <v>345</v>
      </c>
      <c r="J11" s="7" t="s">
        <v>346</v>
      </c>
      <c r="K11" s="7" t="s">
        <v>347</v>
      </c>
      <c r="L11" s="26">
        <v>0.04</v>
      </c>
      <c r="M11" s="20">
        <v>1140.8411044799998</v>
      </c>
      <c r="N11" t="b">
        <f t="shared" si="0"/>
        <v>1</v>
      </c>
    </row>
    <row r="12" spans="1:14" ht="15">
      <c r="A12" s="1"/>
      <c r="B12" s="1" t="s">
        <v>13</v>
      </c>
      <c r="C12" s="1" t="s">
        <v>70</v>
      </c>
      <c r="D12" s="13">
        <v>0.04</v>
      </c>
      <c r="E12" s="20">
        <v>1140.9551999999999</v>
      </c>
      <c r="F12" s="44" t="s">
        <v>344</v>
      </c>
      <c r="G12" s="1" t="s">
        <v>13</v>
      </c>
      <c r="H12" s="1" t="s">
        <v>70</v>
      </c>
      <c r="I12" s="1" t="s">
        <v>345</v>
      </c>
      <c r="J12" s="7" t="s">
        <v>346</v>
      </c>
      <c r="K12" s="7" t="s">
        <v>347</v>
      </c>
      <c r="L12" s="26">
        <v>0.04</v>
      </c>
      <c r="M12" s="20">
        <v>1140.8411044799998</v>
      </c>
      <c r="N12" t="b">
        <f t="shared" si="0"/>
        <v>1</v>
      </c>
    </row>
    <row r="13" spans="1:14" ht="15">
      <c r="A13" s="1"/>
      <c r="B13" s="1" t="s">
        <v>14</v>
      </c>
      <c r="C13" s="1" t="s">
        <v>71</v>
      </c>
      <c r="D13" s="13">
        <v>0.04</v>
      </c>
      <c r="E13" s="20">
        <v>1711.4327999999998</v>
      </c>
      <c r="F13" s="44" t="s">
        <v>344</v>
      </c>
      <c r="G13" s="1" t="s">
        <v>14</v>
      </c>
      <c r="H13" s="1" t="s">
        <v>71</v>
      </c>
      <c r="I13" s="1" t="s">
        <v>345</v>
      </c>
      <c r="J13" s="7" t="s">
        <v>346</v>
      </c>
      <c r="K13" s="7" t="s">
        <v>348</v>
      </c>
      <c r="L13" s="26">
        <v>0.04</v>
      </c>
      <c r="M13" s="20">
        <v>1711.2616567199998</v>
      </c>
      <c r="N13" t="b">
        <f t="shared" si="0"/>
        <v>1</v>
      </c>
    </row>
    <row r="14" spans="1:14" ht="15">
      <c r="A14" s="1"/>
      <c r="B14" s="1" t="s">
        <v>15</v>
      </c>
      <c r="C14" s="1" t="s">
        <v>72</v>
      </c>
      <c r="D14" s="13">
        <v>0.04</v>
      </c>
      <c r="E14" s="20">
        <v>1711.4327999999998</v>
      </c>
      <c r="F14" s="44" t="s">
        <v>344</v>
      </c>
      <c r="G14" s="1" t="s">
        <v>15</v>
      </c>
      <c r="H14" s="1" t="s">
        <v>72</v>
      </c>
      <c r="I14" s="1" t="s">
        <v>345</v>
      </c>
      <c r="J14" s="7" t="s">
        <v>346</v>
      </c>
      <c r="K14" s="7" t="s">
        <v>348</v>
      </c>
      <c r="L14" s="26">
        <v>0.04</v>
      </c>
      <c r="M14" s="20">
        <v>1711.2616567199998</v>
      </c>
      <c r="N14" t="b">
        <f t="shared" si="0"/>
        <v>1</v>
      </c>
    </row>
    <row r="15" spans="1:14" ht="15">
      <c r="A15" s="1"/>
      <c r="B15" s="1" t="s">
        <v>16</v>
      </c>
      <c r="C15" s="1" t="s">
        <v>73</v>
      </c>
      <c r="D15" s="13">
        <v>0.04</v>
      </c>
      <c r="E15" s="20">
        <v>1711.4327999999998</v>
      </c>
      <c r="F15" s="44" t="s">
        <v>344</v>
      </c>
      <c r="G15" s="1" t="s">
        <v>16</v>
      </c>
      <c r="H15" s="1" t="s">
        <v>73</v>
      </c>
      <c r="I15" s="1" t="s">
        <v>345</v>
      </c>
      <c r="J15" s="7" t="s">
        <v>346</v>
      </c>
      <c r="K15" s="7" t="s">
        <v>348</v>
      </c>
      <c r="L15" s="26">
        <v>0.04</v>
      </c>
      <c r="M15" s="20">
        <v>1711.2616567199998</v>
      </c>
      <c r="N15" t="b">
        <f t="shared" si="0"/>
        <v>1</v>
      </c>
    </row>
    <row r="16" spans="1:14" ht="15">
      <c r="A16" s="1">
        <v>1402606</v>
      </c>
      <c r="B16" s="1" t="s">
        <v>17</v>
      </c>
      <c r="C16" s="1" t="s">
        <v>74</v>
      </c>
      <c r="D16" s="13">
        <v>0.04</v>
      </c>
      <c r="E16" s="20">
        <v>544.495644</v>
      </c>
      <c r="F16" s="44" t="s">
        <v>344</v>
      </c>
      <c r="G16" s="1" t="s">
        <v>17</v>
      </c>
      <c r="H16" s="1" t="s">
        <v>74</v>
      </c>
      <c r="I16" s="1" t="s">
        <v>349</v>
      </c>
      <c r="J16" s="7" t="s">
        <v>350</v>
      </c>
      <c r="K16" s="45" t="s">
        <v>351</v>
      </c>
      <c r="L16" s="26">
        <v>0.04</v>
      </c>
      <c r="M16" s="20">
        <v>544.4411944356</v>
      </c>
      <c r="N16" t="b">
        <f t="shared" si="0"/>
        <v>1</v>
      </c>
    </row>
    <row r="17" spans="1:14" s="9" customFormat="1" ht="15">
      <c r="A17" s="8"/>
      <c r="B17" s="8" t="s">
        <v>127</v>
      </c>
      <c r="C17" s="8" t="s">
        <v>126</v>
      </c>
      <c r="D17" s="14">
        <v>0.04</v>
      </c>
      <c r="E17" s="20">
        <v>800</v>
      </c>
      <c r="F17" s="44" t="s">
        <v>344</v>
      </c>
      <c r="G17" s="8" t="s">
        <v>127</v>
      </c>
      <c r="H17" s="8" t="s">
        <v>126</v>
      </c>
      <c r="I17" s="8" t="s">
        <v>352</v>
      </c>
      <c r="J17" s="10" t="s">
        <v>346</v>
      </c>
      <c r="K17" s="4" t="s">
        <v>353</v>
      </c>
      <c r="L17" s="26">
        <v>0.04</v>
      </c>
      <c r="M17" s="52">
        <v>799.92</v>
      </c>
      <c r="N17" t="b">
        <f t="shared" si="0"/>
        <v>1</v>
      </c>
    </row>
    <row r="18" spans="1:14" s="9" customFormat="1" ht="15">
      <c r="A18" s="8"/>
      <c r="B18" s="8" t="s">
        <v>143</v>
      </c>
      <c r="C18" s="8" t="s">
        <v>128</v>
      </c>
      <c r="D18" s="14">
        <v>0.04</v>
      </c>
      <c r="E18" s="20">
        <v>800</v>
      </c>
      <c r="F18" s="44" t="s">
        <v>344</v>
      </c>
      <c r="G18" s="8" t="s">
        <v>143</v>
      </c>
      <c r="H18" s="8" t="s">
        <v>128</v>
      </c>
      <c r="I18" s="8" t="s">
        <v>352</v>
      </c>
      <c r="J18" s="10" t="s">
        <v>346</v>
      </c>
      <c r="K18" s="4" t="s">
        <v>354</v>
      </c>
      <c r="L18" s="26">
        <v>0.04</v>
      </c>
      <c r="M18" s="52">
        <v>799.92</v>
      </c>
      <c r="N18" t="b">
        <f t="shared" si="0"/>
        <v>1</v>
      </c>
    </row>
    <row r="19" spans="1:14" s="9" customFormat="1" ht="15">
      <c r="A19" s="8"/>
      <c r="B19" s="8" t="s">
        <v>144</v>
      </c>
      <c r="C19" s="8" t="s">
        <v>129</v>
      </c>
      <c r="D19" s="14">
        <v>0.04</v>
      </c>
      <c r="E19" s="20">
        <v>800</v>
      </c>
      <c r="F19" s="44" t="s">
        <v>344</v>
      </c>
      <c r="G19" s="8" t="s">
        <v>144</v>
      </c>
      <c r="H19" s="8" t="s">
        <v>129</v>
      </c>
      <c r="I19" s="8" t="s">
        <v>352</v>
      </c>
      <c r="J19" s="10" t="s">
        <v>346</v>
      </c>
      <c r="K19" s="4" t="s">
        <v>355</v>
      </c>
      <c r="L19" s="26">
        <v>0.04</v>
      </c>
      <c r="M19" s="52">
        <v>799.92</v>
      </c>
      <c r="N19" t="b">
        <f t="shared" si="0"/>
        <v>1</v>
      </c>
    </row>
    <row r="20" spans="1:14" s="9" customFormat="1" ht="15">
      <c r="A20" s="8"/>
      <c r="B20" s="8" t="s">
        <v>145</v>
      </c>
      <c r="C20" s="8" t="s">
        <v>130</v>
      </c>
      <c r="D20" s="14">
        <v>0.04</v>
      </c>
      <c r="E20" s="20">
        <v>800</v>
      </c>
      <c r="F20" s="44" t="s">
        <v>344</v>
      </c>
      <c r="G20" s="8" t="s">
        <v>145</v>
      </c>
      <c r="H20" s="8" t="s">
        <v>130</v>
      </c>
      <c r="I20" s="8" t="s">
        <v>352</v>
      </c>
      <c r="J20" s="10" t="s">
        <v>346</v>
      </c>
      <c r="K20" s="4" t="s">
        <v>356</v>
      </c>
      <c r="L20" s="26">
        <v>0.04</v>
      </c>
      <c r="M20" s="52">
        <v>799.92</v>
      </c>
      <c r="N20" t="b">
        <f t="shared" si="0"/>
        <v>1</v>
      </c>
    </row>
    <row r="21" spans="1:14" s="9" customFormat="1" ht="15">
      <c r="A21" s="8"/>
      <c r="B21" s="8" t="s">
        <v>146</v>
      </c>
      <c r="C21" s="8" t="s">
        <v>131</v>
      </c>
      <c r="D21" s="14">
        <v>0.04</v>
      </c>
      <c r="E21" s="20">
        <v>800</v>
      </c>
      <c r="F21" s="44" t="s">
        <v>344</v>
      </c>
      <c r="G21" s="8" t="s">
        <v>146</v>
      </c>
      <c r="H21" s="8" t="s">
        <v>131</v>
      </c>
      <c r="I21" s="8" t="s">
        <v>352</v>
      </c>
      <c r="J21" s="10" t="s">
        <v>346</v>
      </c>
      <c r="K21" s="4" t="s">
        <v>357</v>
      </c>
      <c r="L21" s="26">
        <v>0.04</v>
      </c>
      <c r="M21" s="52">
        <v>799.92</v>
      </c>
      <c r="N21" t="b">
        <f t="shared" si="0"/>
        <v>1</v>
      </c>
    </row>
    <row r="22" spans="1:14" s="9" customFormat="1" ht="15">
      <c r="A22" s="8"/>
      <c r="B22" s="8" t="s">
        <v>147</v>
      </c>
      <c r="C22" s="8" t="s">
        <v>132</v>
      </c>
      <c r="D22" s="14">
        <v>0.04</v>
      </c>
      <c r="E22" s="20">
        <v>800</v>
      </c>
      <c r="F22" s="44" t="s">
        <v>344</v>
      </c>
      <c r="G22" s="8" t="s">
        <v>147</v>
      </c>
      <c r="H22" s="8" t="s">
        <v>132</v>
      </c>
      <c r="I22" s="8" t="s">
        <v>352</v>
      </c>
      <c r="J22" s="10" t="s">
        <v>346</v>
      </c>
      <c r="K22" s="4" t="s">
        <v>358</v>
      </c>
      <c r="L22" s="26">
        <v>0.04</v>
      </c>
      <c r="M22" s="52">
        <v>799.92</v>
      </c>
      <c r="N22" t="b">
        <f t="shared" si="0"/>
        <v>1</v>
      </c>
    </row>
    <row r="23" spans="1:14" s="9" customFormat="1" ht="15">
      <c r="A23" s="8"/>
      <c r="B23" s="8" t="s">
        <v>148</v>
      </c>
      <c r="C23" s="8" t="s">
        <v>133</v>
      </c>
      <c r="D23" s="14">
        <v>0.04</v>
      </c>
      <c r="E23" s="20">
        <v>800</v>
      </c>
      <c r="F23" s="44" t="s">
        <v>344</v>
      </c>
      <c r="G23" s="8" t="s">
        <v>148</v>
      </c>
      <c r="H23" s="8" t="s">
        <v>133</v>
      </c>
      <c r="I23" s="8" t="s">
        <v>352</v>
      </c>
      <c r="J23" s="10" t="s">
        <v>346</v>
      </c>
      <c r="K23" s="4" t="s">
        <v>359</v>
      </c>
      <c r="L23" s="26">
        <v>0.04</v>
      </c>
      <c r="M23" s="52">
        <v>799.92</v>
      </c>
      <c r="N23" t="b">
        <f t="shared" si="0"/>
        <v>1</v>
      </c>
    </row>
    <row r="24" spans="1:14" s="9" customFormat="1" ht="15">
      <c r="A24" s="8"/>
      <c r="B24" s="8" t="s">
        <v>149</v>
      </c>
      <c r="C24" s="8" t="s">
        <v>134</v>
      </c>
      <c r="D24" s="14">
        <v>0.04</v>
      </c>
      <c r="E24" s="20">
        <v>800</v>
      </c>
      <c r="F24" s="44" t="s">
        <v>344</v>
      </c>
      <c r="G24" s="8" t="s">
        <v>149</v>
      </c>
      <c r="H24" s="8" t="s">
        <v>134</v>
      </c>
      <c r="I24" s="8" t="s">
        <v>352</v>
      </c>
      <c r="J24" s="10" t="s">
        <v>346</v>
      </c>
      <c r="K24" s="4" t="s">
        <v>360</v>
      </c>
      <c r="L24" s="26">
        <v>0.04</v>
      </c>
      <c r="M24" s="52">
        <v>799.92</v>
      </c>
      <c r="N24" t="b">
        <f t="shared" si="0"/>
        <v>1</v>
      </c>
    </row>
    <row r="25" spans="1:14" s="9" customFormat="1" ht="15">
      <c r="A25" s="8"/>
      <c r="B25" s="8" t="s">
        <v>150</v>
      </c>
      <c r="C25" s="8" t="s">
        <v>135</v>
      </c>
      <c r="D25" s="14">
        <v>0.04</v>
      </c>
      <c r="E25" s="20">
        <v>800</v>
      </c>
      <c r="F25" s="44" t="s">
        <v>344</v>
      </c>
      <c r="G25" s="8" t="s">
        <v>150</v>
      </c>
      <c r="H25" s="8" t="s">
        <v>135</v>
      </c>
      <c r="I25" s="8" t="s">
        <v>352</v>
      </c>
      <c r="J25" s="10" t="s">
        <v>346</v>
      </c>
      <c r="K25" s="4" t="s">
        <v>361</v>
      </c>
      <c r="L25" s="26">
        <v>0.04</v>
      </c>
      <c r="M25" s="52">
        <v>799.92</v>
      </c>
      <c r="N25" t="b">
        <f t="shared" si="0"/>
        <v>1</v>
      </c>
    </row>
    <row r="26" spans="1:14" s="9" customFormat="1" ht="15">
      <c r="A26" s="8"/>
      <c r="B26" s="8" t="s">
        <v>151</v>
      </c>
      <c r="C26" s="8" t="s">
        <v>136</v>
      </c>
      <c r="D26" s="14">
        <v>0.04</v>
      </c>
      <c r="E26" s="20">
        <v>800</v>
      </c>
      <c r="F26" s="44" t="s">
        <v>344</v>
      </c>
      <c r="G26" s="8" t="s">
        <v>151</v>
      </c>
      <c r="H26" s="8" t="s">
        <v>136</v>
      </c>
      <c r="I26" s="8" t="s">
        <v>352</v>
      </c>
      <c r="J26" s="10" t="s">
        <v>346</v>
      </c>
      <c r="K26" s="4" t="s">
        <v>362</v>
      </c>
      <c r="L26" s="26">
        <v>0.04</v>
      </c>
      <c r="M26" s="52">
        <v>799.92</v>
      </c>
      <c r="N26" t="b">
        <f t="shared" si="0"/>
        <v>1</v>
      </c>
    </row>
    <row r="27" spans="1:14" s="9" customFormat="1" ht="15">
      <c r="A27" s="8"/>
      <c r="B27" s="8" t="s">
        <v>155</v>
      </c>
      <c r="C27" s="8" t="s">
        <v>137</v>
      </c>
      <c r="D27" s="14">
        <v>0.04</v>
      </c>
      <c r="E27" s="20">
        <v>800</v>
      </c>
      <c r="F27" s="44" t="s">
        <v>344</v>
      </c>
      <c r="G27" s="8" t="s">
        <v>155</v>
      </c>
      <c r="H27" s="8" t="s">
        <v>137</v>
      </c>
      <c r="I27" s="8" t="s">
        <v>352</v>
      </c>
      <c r="J27" s="10" t="s">
        <v>346</v>
      </c>
      <c r="K27" s="10" t="s">
        <v>363</v>
      </c>
      <c r="L27" s="26">
        <v>0.04</v>
      </c>
      <c r="M27" s="52">
        <v>799.92</v>
      </c>
      <c r="N27" t="b">
        <f t="shared" si="0"/>
        <v>1</v>
      </c>
    </row>
    <row r="28" spans="1:14" s="9" customFormat="1" ht="15">
      <c r="A28" s="8"/>
      <c r="B28" s="8" t="s">
        <v>154</v>
      </c>
      <c r="C28" s="8" t="s">
        <v>138</v>
      </c>
      <c r="D28" s="14">
        <v>0.04</v>
      </c>
      <c r="E28" s="20">
        <v>800</v>
      </c>
      <c r="F28" s="44" t="s">
        <v>344</v>
      </c>
      <c r="G28" s="8" t="s">
        <v>154</v>
      </c>
      <c r="H28" s="8" t="s">
        <v>138</v>
      </c>
      <c r="I28" s="8" t="s">
        <v>352</v>
      </c>
      <c r="J28" s="10" t="s">
        <v>346</v>
      </c>
      <c r="K28" s="10" t="s">
        <v>364</v>
      </c>
      <c r="L28" s="26">
        <v>0.04</v>
      </c>
      <c r="M28" s="52">
        <v>799.92</v>
      </c>
      <c r="N28" t="b">
        <f t="shared" si="0"/>
        <v>1</v>
      </c>
    </row>
    <row r="29" spans="1:14" s="9" customFormat="1" ht="15">
      <c r="A29" s="8"/>
      <c r="B29" s="8" t="s">
        <v>153</v>
      </c>
      <c r="C29" s="8" t="s">
        <v>139</v>
      </c>
      <c r="D29" s="14">
        <v>0.04</v>
      </c>
      <c r="E29" s="20">
        <v>800</v>
      </c>
      <c r="F29" s="44" t="s">
        <v>344</v>
      </c>
      <c r="G29" s="8" t="s">
        <v>153</v>
      </c>
      <c r="H29" s="8" t="s">
        <v>139</v>
      </c>
      <c r="I29" s="8" t="s">
        <v>352</v>
      </c>
      <c r="J29" s="10" t="s">
        <v>346</v>
      </c>
      <c r="K29" s="10" t="s">
        <v>365</v>
      </c>
      <c r="L29" s="26">
        <v>0.04</v>
      </c>
      <c r="M29" s="52">
        <v>799.92</v>
      </c>
      <c r="N29" t="b">
        <f t="shared" si="0"/>
        <v>1</v>
      </c>
    </row>
    <row r="30" spans="1:14" s="9" customFormat="1" ht="15">
      <c r="A30" s="8"/>
      <c r="B30" s="8" t="s">
        <v>152</v>
      </c>
      <c r="C30" s="8" t="s">
        <v>140</v>
      </c>
      <c r="D30" s="14">
        <v>0.04</v>
      </c>
      <c r="E30" s="20">
        <v>800</v>
      </c>
      <c r="F30" s="44" t="s">
        <v>344</v>
      </c>
      <c r="G30" s="8" t="s">
        <v>152</v>
      </c>
      <c r="H30" s="8" t="s">
        <v>140</v>
      </c>
      <c r="I30" s="8" t="s">
        <v>352</v>
      </c>
      <c r="J30" s="10" t="s">
        <v>346</v>
      </c>
      <c r="K30" s="10" t="s">
        <v>366</v>
      </c>
      <c r="L30" s="26">
        <v>0.04</v>
      </c>
      <c r="M30" s="52">
        <v>799.92</v>
      </c>
      <c r="N30" t="b">
        <f t="shared" si="0"/>
        <v>1</v>
      </c>
    </row>
    <row r="31" spans="1:14" s="9" customFormat="1" ht="15">
      <c r="A31" s="8"/>
      <c r="B31" s="8" t="s">
        <v>156</v>
      </c>
      <c r="C31" s="8" t="s">
        <v>141</v>
      </c>
      <c r="D31" s="14">
        <v>0.04</v>
      </c>
      <c r="E31" s="20">
        <v>800</v>
      </c>
      <c r="F31" s="44" t="s">
        <v>344</v>
      </c>
      <c r="G31" s="8" t="s">
        <v>156</v>
      </c>
      <c r="H31" s="8" t="s">
        <v>141</v>
      </c>
      <c r="I31" s="8" t="s">
        <v>352</v>
      </c>
      <c r="J31" s="10" t="s">
        <v>346</v>
      </c>
      <c r="K31" s="10" t="s">
        <v>366</v>
      </c>
      <c r="L31" s="26">
        <v>0.04</v>
      </c>
      <c r="M31" s="52">
        <v>799.92</v>
      </c>
      <c r="N31" t="b">
        <f t="shared" si="0"/>
        <v>1</v>
      </c>
    </row>
    <row r="32" spans="1:14" s="9" customFormat="1" ht="15">
      <c r="A32" s="8"/>
      <c r="B32" s="8" t="s">
        <v>157</v>
      </c>
      <c r="C32" s="8" t="s">
        <v>142</v>
      </c>
      <c r="D32" s="14">
        <v>0.04</v>
      </c>
      <c r="E32" s="20">
        <v>800</v>
      </c>
      <c r="F32" s="44" t="s">
        <v>344</v>
      </c>
      <c r="G32" s="8" t="s">
        <v>157</v>
      </c>
      <c r="H32" s="8" t="s">
        <v>142</v>
      </c>
      <c r="I32" s="8" t="s">
        <v>352</v>
      </c>
      <c r="J32" s="10" t="s">
        <v>346</v>
      </c>
      <c r="K32" s="10" t="s">
        <v>367</v>
      </c>
      <c r="L32" s="26">
        <v>0.04</v>
      </c>
      <c r="M32" s="52">
        <v>799.92</v>
      </c>
      <c r="N32" t="b">
        <f t="shared" si="0"/>
        <v>1</v>
      </c>
    </row>
    <row r="33" spans="1:14" s="9" customFormat="1" ht="15">
      <c r="A33" s="8"/>
      <c r="B33" s="8" t="s">
        <v>158</v>
      </c>
      <c r="C33" s="8" t="s">
        <v>159</v>
      </c>
      <c r="D33" s="14">
        <v>0.04</v>
      </c>
      <c r="E33" s="20">
        <v>1080</v>
      </c>
      <c r="F33" s="44" t="s">
        <v>344</v>
      </c>
      <c r="G33" s="8" t="s">
        <v>158</v>
      </c>
      <c r="H33" s="8" t="s">
        <v>159</v>
      </c>
      <c r="I33" s="8" t="s">
        <v>352</v>
      </c>
      <c r="J33" s="10" t="s">
        <v>346</v>
      </c>
      <c r="K33" s="10" t="s">
        <v>368</v>
      </c>
      <c r="L33" s="26">
        <v>0.04</v>
      </c>
      <c r="M33" s="52">
        <v>1079.892</v>
      </c>
      <c r="N33" t="b">
        <f t="shared" si="0"/>
        <v>1</v>
      </c>
    </row>
    <row r="34" spans="1:14" s="9" customFormat="1" ht="15">
      <c r="A34" s="8"/>
      <c r="B34" s="8" t="s">
        <v>161</v>
      </c>
      <c r="C34" s="8" t="s">
        <v>160</v>
      </c>
      <c r="D34" s="14">
        <v>0.04</v>
      </c>
      <c r="E34" s="20">
        <v>1080</v>
      </c>
      <c r="F34" s="44" t="s">
        <v>344</v>
      </c>
      <c r="G34" s="8" t="s">
        <v>161</v>
      </c>
      <c r="H34" s="8" t="s">
        <v>160</v>
      </c>
      <c r="I34" s="8" t="s">
        <v>352</v>
      </c>
      <c r="J34" s="10" t="s">
        <v>346</v>
      </c>
      <c r="K34" s="10" t="s">
        <v>369</v>
      </c>
      <c r="L34" s="26">
        <v>0.04</v>
      </c>
      <c r="M34" s="52">
        <v>1079.892</v>
      </c>
      <c r="N34" t="b">
        <f t="shared" si="0"/>
        <v>1</v>
      </c>
    </row>
    <row r="35" spans="1:14" s="9" customFormat="1" ht="15">
      <c r="A35" s="8"/>
      <c r="B35" s="8" t="s">
        <v>162</v>
      </c>
      <c r="C35" s="8" t="s">
        <v>163</v>
      </c>
      <c r="D35" s="14">
        <v>0.04</v>
      </c>
      <c r="E35" s="20">
        <v>1080</v>
      </c>
      <c r="F35" s="44" t="s">
        <v>344</v>
      </c>
      <c r="G35" s="8" t="s">
        <v>162</v>
      </c>
      <c r="H35" s="8" t="s">
        <v>163</v>
      </c>
      <c r="I35" s="8" t="s">
        <v>352</v>
      </c>
      <c r="J35" s="10" t="s">
        <v>346</v>
      </c>
      <c r="K35" s="10" t="s">
        <v>370</v>
      </c>
      <c r="L35" s="26">
        <v>0.04</v>
      </c>
      <c r="M35" s="52">
        <v>1079.892</v>
      </c>
      <c r="N35" t="b">
        <f t="shared" si="0"/>
        <v>1</v>
      </c>
    </row>
    <row r="36" spans="1:14" s="9" customFormat="1" ht="15">
      <c r="A36" s="8"/>
      <c r="B36" s="8" t="s">
        <v>164</v>
      </c>
      <c r="C36" s="8" t="s">
        <v>165</v>
      </c>
      <c r="D36" s="14">
        <v>0.04</v>
      </c>
      <c r="E36" s="20">
        <v>1080</v>
      </c>
      <c r="F36" s="44" t="s">
        <v>344</v>
      </c>
      <c r="G36" s="8" t="s">
        <v>164</v>
      </c>
      <c r="H36" s="8" t="s">
        <v>165</v>
      </c>
      <c r="I36" s="8" t="s">
        <v>352</v>
      </c>
      <c r="J36" s="10" t="s">
        <v>346</v>
      </c>
      <c r="K36" s="10" t="s">
        <v>371</v>
      </c>
      <c r="L36" s="26">
        <v>0.04</v>
      </c>
      <c r="M36" s="52">
        <v>1079.892</v>
      </c>
      <c r="N36" t="b">
        <f t="shared" si="0"/>
        <v>1</v>
      </c>
    </row>
    <row r="37" spans="1:14" ht="15">
      <c r="A37" s="1"/>
      <c r="B37" s="1" t="s">
        <v>18</v>
      </c>
      <c r="C37" s="1" t="s">
        <v>75</v>
      </c>
      <c r="D37" s="13">
        <v>0.04</v>
      </c>
      <c r="E37" s="20">
        <v>664.7965631999999</v>
      </c>
      <c r="F37" s="44" t="s">
        <v>344</v>
      </c>
      <c r="G37" s="1" t="s">
        <v>18</v>
      </c>
      <c r="H37" s="1" t="s">
        <v>75</v>
      </c>
      <c r="I37" s="1" t="s">
        <v>390</v>
      </c>
      <c r="J37" s="7" t="s">
        <v>372</v>
      </c>
      <c r="K37" s="7">
        <v>1217376</v>
      </c>
      <c r="L37" s="26">
        <v>0.04</v>
      </c>
      <c r="M37" s="20">
        <v>664.7300835436799</v>
      </c>
      <c r="N37" t="b">
        <f t="shared" si="0"/>
        <v>1</v>
      </c>
    </row>
    <row r="38" spans="1:14" ht="15">
      <c r="A38" s="1"/>
      <c r="B38" s="1" t="s">
        <v>19</v>
      </c>
      <c r="C38" s="1" t="s">
        <v>76</v>
      </c>
      <c r="D38" s="13">
        <v>0.04</v>
      </c>
      <c r="E38" s="20">
        <v>4849.51598208</v>
      </c>
      <c r="F38" s="44" t="s">
        <v>344</v>
      </c>
      <c r="G38" s="1" t="s">
        <v>19</v>
      </c>
      <c r="H38" s="1" t="s">
        <v>76</v>
      </c>
      <c r="I38" s="1" t="s">
        <v>390</v>
      </c>
      <c r="J38" s="7" t="s">
        <v>372</v>
      </c>
      <c r="K38" s="7">
        <v>1217380</v>
      </c>
      <c r="L38" s="26">
        <v>0.04</v>
      </c>
      <c r="M38" s="20">
        <v>4849.031030481792</v>
      </c>
      <c r="N38" t="b">
        <f t="shared" si="0"/>
        <v>1</v>
      </c>
    </row>
    <row r="39" spans="1:14" ht="15">
      <c r="A39" s="1"/>
      <c r="B39" s="1" t="s">
        <v>20</v>
      </c>
      <c r="C39" s="1" t="s">
        <v>77</v>
      </c>
      <c r="D39" s="13">
        <v>0.04</v>
      </c>
      <c r="E39" s="20">
        <v>1263.1134700799998</v>
      </c>
      <c r="F39" s="44" t="s">
        <v>344</v>
      </c>
      <c r="G39" s="1" t="s">
        <v>20</v>
      </c>
      <c r="H39" s="1" t="s">
        <v>77</v>
      </c>
      <c r="I39" s="1" t="s">
        <v>390</v>
      </c>
      <c r="J39" s="7" t="s">
        <v>372</v>
      </c>
      <c r="K39" s="7">
        <v>1217377</v>
      </c>
      <c r="L39" s="26">
        <v>0.04</v>
      </c>
      <c r="M39" s="20">
        <v>1262.987158732992</v>
      </c>
      <c r="N39" t="b">
        <f t="shared" si="0"/>
        <v>1</v>
      </c>
    </row>
    <row r="40" spans="1:14" ht="15">
      <c r="A40" s="1"/>
      <c r="B40" s="1" t="s">
        <v>21</v>
      </c>
      <c r="C40" s="1" t="s">
        <v>78</v>
      </c>
      <c r="D40" s="13">
        <v>0.04</v>
      </c>
      <c r="E40" s="20">
        <v>1707.4774886399998</v>
      </c>
      <c r="F40" s="44" t="s">
        <v>344</v>
      </c>
      <c r="G40" s="1" t="s">
        <v>21</v>
      </c>
      <c r="H40" s="1" t="s">
        <v>78</v>
      </c>
      <c r="I40" s="1" t="s">
        <v>390</v>
      </c>
      <c r="J40" s="7" t="s">
        <v>372</v>
      </c>
      <c r="K40" s="7">
        <v>1217378</v>
      </c>
      <c r="L40" s="26">
        <v>0.04</v>
      </c>
      <c r="M40" s="20">
        <v>1707.3067408911359</v>
      </c>
      <c r="N40" t="b">
        <f t="shared" si="0"/>
        <v>1</v>
      </c>
    </row>
    <row r="41" spans="1:14" ht="15">
      <c r="A41" s="1"/>
      <c r="B41" s="1" t="s">
        <v>22</v>
      </c>
      <c r="C41" s="1" t="s">
        <v>79</v>
      </c>
      <c r="D41" s="13">
        <v>0.04</v>
      </c>
      <c r="E41" s="20">
        <v>2666.18411136</v>
      </c>
      <c r="F41" s="44" t="s">
        <v>344</v>
      </c>
      <c r="G41" s="1" t="s">
        <v>22</v>
      </c>
      <c r="H41" s="1" t="s">
        <v>79</v>
      </c>
      <c r="I41" s="1" t="s">
        <v>390</v>
      </c>
      <c r="J41" s="7" t="s">
        <v>372</v>
      </c>
      <c r="K41" s="7">
        <v>1217379</v>
      </c>
      <c r="L41" s="26">
        <v>0.04</v>
      </c>
      <c r="M41" s="20">
        <v>2665.917492948864</v>
      </c>
      <c r="N41" t="b">
        <f t="shared" si="0"/>
        <v>1</v>
      </c>
    </row>
    <row r="42" spans="1:14" ht="15.75">
      <c r="A42" s="1">
        <v>1328646</v>
      </c>
      <c r="B42" s="1" t="s">
        <v>23</v>
      </c>
      <c r="C42" s="2" t="s">
        <v>80</v>
      </c>
      <c r="D42" s="15">
        <v>0.04</v>
      </c>
      <c r="E42" s="20">
        <v>1217.62738944</v>
      </c>
      <c r="F42" s="44" t="s">
        <v>344</v>
      </c>
      <c r="G42" s="1" t="s">
        <v>23</v>
      </c>
      <c r="H42" s="2" t="s">
        <v>80</v>
      </c>
      <c r="I42" s="1" t="s">
        <v>390</v>
      </c>
      <c r="J42" s="46" t="s">
        <v>372</v>
      </c>
      <c r="K42" s="46">
        <v>1217291</v>
      </c>
      <c r="L42" s="26">
        <v>0.04</v>
      </c>
      <c r="M42" s="20">
        <v>1217.505626701056</v>
      </c>
      <c r="N42" t="b">
        <f t="shared" si="0"/>
        <v>1</v>
      </c>
    </row>
    <row r="43" spans="1:14" ht="15">
      <c r="A43" s="1">
        <v>1328641</v>
      </c>
      <c r="B43" s="1" t="s">
        <v>24</v>
      </c>
      <c r="C43" s="1" t="s">
        <v>81</v>
      </c>
      <c r="D43" s="13">
        <v>0.04</v>
      </c>
      <c r="E43" s="20">
        <v>923.71732992</v>
      </c>
      <c r="F43" s="44" t="s">
        <v>344</v>
      </c>
      <c r="G43" s="1" t="s">
        <v>24</v>
      </c>
      <c r="H43" s="1" t="s">
        <v>81</v>
      </c>
      <c r="I43" s="1" t="s">
        <v>390</v>
      </c>
      <c r="J43" s="7" t="s">
        <v>372</v>
      </c>
      <c r="K43" s="7">
        <v>1217309</v>
      </c>
      <c r="L43" s="26">
        <v>0.04</v>
      </c>
      <c r="M43" s="20">
        <v>923.624958187008</v>
      </c>
      <c r="N43" t="b">
        <f t="shared" si="0"/>
        <v>1</v>
      </c>
    </row>
    <row r="44" spans="1:14" ht="15">
      <c r="A44" s="1">
        <v>1328663</v>
      </c>
      <c r="B44" s="1" t="s">
        <v>25</v>
      </c>
      <c r="C44" s="1" t="s">
        <v>82</v>
      </c>
      <c r="D44" s="13">
        <v>0.04</v>
      </c>
      <c r="E44" s="20">
        <v>2344.2826176</v>
      </c>
      <c r="F44" s="44" t="s">
        <v>344</v>
      </c>
      <c r="G44" s="1" t="s">
        <v>25</v>
      </c>
      <c r="H44" s="1" t="s">
        <v>82</v>
      </c>
      <c r="I44" s="1" t="s">
        <v>390</v>
      </c>
      <c r="J44" s="7" t="s">
        <v>372</v>
      </c>
      <c r="K44" s="7">
        <v>1217312</v>
      </c>
      <c r="L44" s="26">
        <v>0.04</v>
      </c>
      <c r="M44" s="20">
        <v>2344.04818933824</v>
      </c>
      <c r="N44" t="b">
        <f t="shared" si="0"/>
        <v>1</v>
      </c>
    </row>
    <row r="45" spans="1:14" ht="15">
      <c r="A45" s="1"/>
      <c r="B45" s="1" t="s">
        <v>24</v>
      </c>
      <c r="C45" s="1" t="s">
        <v>83</v>
      </c>
      <c r="D45" s="13">
        <v>0.04</v>
      </c>
      <c r="E45" s="20">
        <v>2666.18411136</v>
      </c>
      <c r="F45" s="44" t="s">
        <v>344</v>
      </c>
      <c r="G45" s="1" t="s">
        <v>24</v>
      </c>
      <c r="H45" s="1" t="s">
        <v>83</v>
      </c>
      <c r="I45" s="1" t="s">
        <v>390</v>
      </c>
      <c r="J45" s="7" t="s">
        <v>372</v>
      </c>
      <c r="K45" s="7">
        <v>1217314</v>
      </c>
      <c r="L45" s="26">
        <v>0.04</v>
      </c>
      <c r="M45" s="20">
        <v>2665.917492948864</v>
      </c>
      <c r="N45" t="b">
        <f t="shared" si="0"/>
        <v>1</v>
      </c>
    </row>
    <row r="46" spans="1:14" ht="15">
      <c r="A46" s="1">
        <v>1479115</v>
      </c>
      <c r="B46" s="1" t="s">
        <v>26</v>
      </c>
      <c r="C46" s="1" t="s">
        <v>84</v>
      </c>
      <c r="D46" s="13">
        <v>0.04</v>
      </c>
      <c r="E46" s="20">
        <v>2739.66162624</v>
      </c>
      <c r="F46" s="44" t="s">
        <v>344</v>
      </c>
      <c r="G46" s="1" t="s">
        <v>26</v>
      </c>
      <c r="H46" s="1" t="s">
        <v>84</v>
      </c>
      <c r="I46" s="1" t="s">
        <v>390</v>
      </c>
      <c r="J46" s="7" t="s">
        <v>372</v>
      </c>
      <c r="K46" s="7">
        <v>1217315</v>
      </c>
      <c r="L46" s="26">
        <v>0.04</v>
      </c>
      <c r="M46" s="20">
        <v>2739.387660077376</v>
      </c>
      <c r="N46" t="b">
        <f t="shared" si="0"/>
        <v>1</v>
      </c>
    </row>
    <row r="47" spans="1:14" ht="15">
      <c r="A47" s="1">
        <v>1328664</v>
      </c>
      <c r="B47" s="1" t="s">
        <v>27</v>
      </c>
      <c r="C47" s="1" t="s">
        <v>85</v>
      </c>
      <c r="D47" s="13">
        <v>0.04</v>
      </c>
      <c r="E47" s="20">
        <v>1396.0727827199999</v>
      </c>
      <c r="F47" s="44" t="s">
        <v>344</v>
      </c>
      <c r="G47" s="1" t="s">
        <v>27</v>
      </c>
      <c r="H47" s="1" t="s">
        <v>85</v>
      </c>
      <c r="I47" s="1" t="s">
        <v>390</v>
      </c>
      <c r="J47" s="7" t="s">
        <v>372</v>
      </c>
      <c r="K47" s="7">
        <v>1217317</v>
      </c>
      <c r="L47" s="26">
        <v>0.04</v>
      </c>
      <c r="M47" s="20">
        <v>1395.9331754417278</v>
      </c>
      <c r="N47" t="b">
        <f t="shared" si="0"/>
        <v>1</v>
      </c>
    </row>
    <row r="48" spans="1:14" ht="15">
      <c r="A48" s="1"/>
      <c r="B48" s="1" t="s">
        <v>28</v>
      </c>
      <c r="C48" s="1" t="s">
        <v>86</v>
      </c>
      <c r="D48" s="13">
        <v>0.04</v>
      </c>
      <c r="E48" s="20">
        <v>734.7751488</v>
      </c>
      <c r="F48" s="44" t="s">
        <v>344</v>
      </c>
      <c r="G48" s="1" t="s">
        <v>28</v>
      </c>
      <c r="H48" s="1" t="s">
        <v>86</v>
      </c>
      <c r="I48" s="1" t="s">
        <v>390</v>
      </c>
      <c r="J48" s="7" t="s">
        <v>372</v>
      </c>
      <c r="K48" s="7">
        <v>1217397</v>
      </c>
      <c r="L48" s="26">
        <v>0.04</v>
      </c>
      <c r="M48" s="20">
        <v>734.70167128512</v>
      </c>
      <c r="N48" t="b">
        <f t="shared" si="0"/>
        <v>1</v>
      </c>
    </row>
    <row r="49" spans="1:14" ht="15">
      <c r="A49" s="1">
        <v>1328666</v>
      </c>
      <c r="B49" s="1" t="s">
        <v>29</v>
      </c>
      <c r="C49" s="1" t="s">
        <v>87</v>
      </c>
      <c r="D49" s="13">
        <v>0.04</v>
      </c>
      <c r="E49" s="20">
        <v>1567.52031744</v>
      </c>
      <c r="F49" s="44" t="s">
        <v>344</v>
      </c>
      <c r="G49" s="1" t="s">
        <v>29</v>
      </c>
      <c r="H49" s="1" t="s">
        <v>87</v>
      </c>
      <c r="I49" s="1" t="s">
        <v>390</v>
      </c>
      <c r="J49" s="7" t="s">
        <v>372</v>
      </c>
      <c r="K49" s="7">
        <v>12173181</v>
      </c>
      <c r="L49" s="26">
        <v>0.04</v>
      </c>
      <c r="M49" s="20">
        <v>1567.3635654082561</v>
      </c>
      <c r="N49" t="b">
        <f t="shared" si="0"/>
        <v>1</v>
      </c>
    </row>
    <row r="50" spans="1:14" ht="15">
      <c r="A50" s="1"/>
      <c r="B50" s="1" t="s">
        <v>30</v>
      </c>
      <c r="C50" s="1" t="s">
        <v>88</v>
      </c>
      <c r="D50" s="13">
        <v>0.04</v>
      </c>
      <c r="E50" s="20">
        <v>734.7751488</v>
      </c>
      <c r="F50" s="44" t="s">
        <v>344</v>
      </c>
      <c r="G50" s="1" t="s">
        <v>30</v>
      </c>
      <c r="H50" s="1" t="s">
        <v>88</v>
      </c>
      <c r="I50" s="1" t="s">
        <v>390</v>
      </c>
      <c r="J50" s="7" t="s">
        <v>372</v>
      </c>
      <c r="K50" s="7">
        <v>1217394</v>
      </c>
      <c r="L50" s="26">
        <v>0.04</v>
      </c>
      <c r="M50" s="20">
        <v>734.70167128512</v>
      </c>
      <c r="N50" t="b">
        <f t="shared" si="0"/>
        <v>1</v>
      </c>
    </row>
    <row r="51" spans="1:14" ht="15">
      <c r="A51" s="1"/>
      <c r="B51" s="1" t="s">
        <v>24</v>
      </c>
      <c r="C51" s="1" t="s">
        <v>89</v>
      </c>
      <c r="D51" s="13">
        <v>0.04</v>
      </c>
      <c r="E51" s="20">
        <v>1777.45607424</v>
      </c>
      <c r="F51" s="44" t="s">
        <v>344</v>
      </c>
      <c r="G51" s="1" t="s">
        <v>24</v>
      </c>
      <c r="H51" s="1" t="s">
        <v>89</v>
      </c>
      <c r="I51" s="1" t="s">
        <v>390</v>
      </c>
      <c r="J51" s="7" t="s">
        <v>372</v>
      </c>
      <c r="K51" s="7">
        <v>1217319</v>
      </c>
      <c r="L51" s="26">
        <v>0.04</v>
      </c>
      <c r="M51" s="20">
        <v>1777.278328632576</v>
      </c>
      <c r="N51" t="b">
        <f t="shared" si="0"/>
        <v>1</v>
      </c>
    </row>
    <row r="52" spans="1:14" ht="15">
      <c r="A52" s="1"/>
      <c r="B52" s="1" t="s">
        <v>31</v>
      </c>
      <c r="C52" s="1" t="s">
        <v>90</v>
      </c>
      <c r="D52" s="13">
        <v>0.04</v>
      </c>
      <c r="E52" s="20">
        <v>1568.9401728</v>
      </c>
      <c r="F52" s="44" t="s">
        <v>344</v>
      </c>
      <c r="G52" s="1" t="s">
        <v>31</v>
      </c>
      <c r="H52" s="1" t="s">
        <v>90</v>
      </c>
      <c r="I52" s="1" t="s">
        <v>390</v>
      </c>
      <c r="J52" s="7" t="s">
        <v>372</v>
      </c>
      <c r="K52" s="7">
        <v>1217322</v>
      </c>
      <c r="L52" s="26">
        <v>0.04</v>
      </c>
      <c r="M52" s="20">
        <v>1568.7832787827201</v>
      </c>
      <c r="N52" t="b">
        <f t="shared" si="0"/>
        <v>1</v>
      </c>
    </row>
    <row r="53" spans="1:14" ht="15">
      <c r="A53" s="1">
        <v>1479116</v>
      </c>
      <c r="B53" s="3" t="s">
        <v>32</v>
      </c>
      <c r="C53" s="3" t="s">
        <v>91</v>
      </c>
      <c r="D53" s="13">
        <v>0.04</v>
      </c>
      <c r="E53" s="20">
        <v>1871.9271648</v>
      </c>
      <c r="F53" s="44" t="s">
        <v>344</v>
      </c>
      <c r="G53" s="3" t="s">
        <v>32</v>
      </c>
      <c r="H53" s="3" t="s">
        <v>91</v>
      </c>
      <c r="I53" s="1" t="s">
        <v>390</v>
      </c>
      <c r="J53" s="47" t="s">
        <v>372</v>
      </c>
      <c r="K53" s="7">
        <v>1217323</v>
      </c>
      <c r="L53" s="26">
        <v>0.04</v>
      </c>
      <c r="M53" s="20">
        <v>1871.73997208352</v>
      </c>
      <c r="N53" t="b">
        <f t="shared" si="0"/>
        <v>1</v>
      </c>
    </row>
    <row r="54" spans="1:14" ht="15">
      <c r="A54" s="1">
        <v>1479117</v>
      </c>
      <c r="B54" s="3" t="s">
        <v>33</v>
      </c>
      <c r="C54" s="3" t="s">
        <v>92</v>
      </c>
      <c r="D54" s="13">
        <v>0.04</v>
      </c>
      <c r="E54" s="20">
        <v>2435.25477888</v>
      </c>
      <c r="F54" s="44" t="s">
        <v>344</v>
      </c>
      <c r="G54" s="3" t="s">
        <v>33</v>
      </c>
      <c r="H54" s="3" t="s">
        <v>92</v>
      </c>
      <c r="I54" s="1" t="s">
        <v>390</v>
      </c>
      <c r="J54" s="47" t="s">
        <v>372</v>
      </c>
      <c r="K54" s="7">
        <v>1217325</v>
      </c>
      <c r="L54" s="26">
        <v>0.04</v>
      </c>
      <c r="M54" s="20">
        <v>2435.011253402112</v>
      </c>
      <c r="N54" t="b">
        <f t="shared" si="0"/>
        <v>1</v>
      </c>
    </row>
    <row r="55" spans="1:14" ht="15">
      <c r="A55" s="1">
        <v>1339748</v>
      </c>
      <c r="B55" s="1" t="s">
        <v>34</v>
      </c>
      <c r="C55" s="1" t="s">
        <v>93</v>
      </c>
      <c r="D55" s="13">
        <v>0.04</v>
      </c>
      <c r="E55" s="20">
        <v>1298.1027628800002</v>
      </c>
      <c r="F55" s="44" t="s">
        <v>344</v>
      </c>
      <c r="G55" s="1" t="s">
        <v>34</v>
      </c>
      <c r="H55" s="1" t="s">
        <v>93</v>
      </c>
      <c r="I55" s="1" t="s">
        <v>390</v>
      </c>
      <c r="J55" s="7" t="s">
        <v>372</v>
      </c>
      <c r="K55" s="7">
        <v>1217340</v>
      </c>
      <c r="L55" s="26">
        <v>0.04</v>
      </c>
      <c r="M55" s="20">
        <v>1297.9729526037122</v>
      </c>
      <c r="N55" t="b">
        <f t="shared" si="0"/>
        <v>1</v>
      </c>
    </row>
    <row r="56" spans="1:14" s="9" customFormat="1" ht="15">
      <c r="A56" s="8">
        <v>1397341</v>
      </c>
      <c r="B56" s="8" t="s">
        <v>123</v>
      </c>
      <c r="C56" s="8" t="s">
        <v>122</v>
      </c>
      <c r="D56" s="14">
        <v>0.04</v>
      </c>
      <c r="E56" s="20">
        <v>1187.5</v>
      </c>
      <c r="F56" s="44" t="s">
        <v>344</v>
      </c>
      <c r="G56" s="8" t="s">
        <v>123</v>
      </c>
      <c r="H56" s="8" t="s">
        <v>122</v>
      </c>
      <c r="I56" s="8" t="s">
        <v>373</v>
      </c>
      <c r="J56" s="7" t="s">
        <v>372</v>
      </c>
      <c r="K56" s="10">
        <v>335010</v>
      </c>
      <c r="L56" s="26">
        <v>0.04</v>
      </c>
      <c r="M56" s="52">
        <v>1187.38125</v>
      </c>
      <c r="N56" t="b">
        <f t="shared" si="0"/>
        <v>1</v>
      </c>
    </row>
    <row r="57" spans="1:14" s="9" customFormat="1" ht="15">
      <c r="A57" s="8"/>
      <c r="B57" s="8" t="s">
        <v>203</v>
      </c>
      <c r="C57" s="8" t="s">
        <v>202</v>
      </c>
      <c r="D57" s="14">
        <v>0.04</v>
      </c>
      <c r="E57" s="20">
        <v>1900</v>
      </c>
      <c r="F57" s="44" t="s">
        <v>344</v>
      </c>
      <c r="G57" s="8" t="s">
        <v>203</v>
      </c>
      <c r="H57" s="8" t="s">
        <v>202</v>
      </c>
      <c r="I57" s="8" t="s">
        <v>373</v>
      </c>
      <c r="J57" s="7" t="s">
        <v>372</v>
      </c>
      <c r="K57" s="10">
        <v>335010</v>
      </c>
      <c r="L57" s="26">
        <v>0.04</v>
      </c>
      <c r="M57" s="52">
        <v>1899.81</v>
      </c>
      <c r="N57" t="b">
        <f t="shared" si="0"/>
        <v>1</v>
      </c>
    </row>
    <row r="58" spans="1:14" ht="15">
      <c r="A58" s="1"/>
      <c r="B58" s="1" t="s">
        <v>35</v>
      </c>
      <c r="C58" s="1" t="s">
        <v>94</v>
      </c>
      <c r="D58" s="13">
        <v>0.04</v>
      </c>
      <c r="E58" s="20">
        <v>566.82654336</v>
      </c>
      <c r="F58" s="44" t="s">
        <v>344</v>
      </c>
      <c r="G58" s="1" t="s">
        <v>35</v>
      </c>
      <c r="H58" s="1" t="s">
        <v>94</v>
      </c>
      <c r="I58" s="1" t="s">
        <v>390</v>
      </c>
      <c r="J58" s="4" t="s">
        <v>372</v>
      </c>
      <c r="K58" s="4">
        <v>1217359</v>
      </c>
      <c r="L58" s="26">
        <v>0.04</v>
      </c>
      <c r="M58" s="20">
        <v>566.769860705664</v>
      </c>
      <c r="N58" t="b">
        <f t="shared" si="0"/>
        <v>1</v>
      </c>
    </row>
    <row r="59" spans="1:14" ht="15">
      <c r="A59" s="1"/>
      <c r="B59" s="1" t="s">
        <v>36</v>
      </c>
      <c r="C59" s="1" t="s">
        <v>95</v>
      </c>
      <c r="D59" s="13">
        <v>0.04</v>
      </c>
      <c r="E59" s="20">
        <v>209.9357568</v>
      </c>
      <c r="F59" s="44" t="s">
        <v>344</v>
      </c>
      <c r="G59" s="1" t="s">
        <v>36</v>
      </c>
      <c r="H59" s="1" t="s">
        <v>95</v>
      </c>
      <c r="I59" s="1" t="s">
        <v>390</v>
      </c>
      <c r="J59" s="4" t="s">
        <v>372</v>
      </c>
      <c r="K59" s="4">
        <v>1217355</v>
      </c>
      <c r="L59" s="26">
        <v>0.04</v>
      </c>
      <c r="M59" s="20">
        <v>209.91476322432</v>
      </c>
      <c r="N59" t="b">
        <f t="shared" si="0"/>
        <v>1</v>
      </c>
    </row>
    <row r="60" spans="1:14" ht="15">
      <c r="A60" s="1"/>
      <c r="B60" s="1" t="s">
        <v>37</v>
      </c>
      <c r="C60" s="1" t="s">
        <v>96</v>
      </c>
      <c r="D60" s="13">
        <v>0.04</v>
      </c>
      <c r="E60" s="20">
        <v>437.36616</v>
      </c>
      <c r="F60" s="44" t="s">
        <v>344</v>
      </c>
      <c r="G60" s="1" t="s">
        <v>37</v>
      </c>
      <c r="H60" s="1" t="s">
        <v>96</v>
      </c>
      <c r="I60" s="1" t="s">
        <v>390</v>
      </c>
      <c r="J60" s="4" t="s">
        <v>372</v>
      </c>
      <c r="K60" s="4">
        <v>1217360</v>
      </c>
      <c r="L60" s="26">
        <v>0.04</v>
      </c>
      <c r="M60" s="20">
        <v>437.322423384</v>
      </c>
      <c r="N60" t="b">
        <f t="shared" si="0"/>
        <v>1</v>
      </c>
    </row>
    <row r="61" spans="1:14" ht="15">
      <c r="A61" s="1">
        <v>1333543</v>
      </c>
      <c r="B61" s="1" t="s">
        <v>38</v>
      </c>
      <c r="C61" s="1" t="s">
        <v>97</v>
      </c>
      <c r="D61" s="13">
        <v>0.04</v>
      </c>
      <c r="E61" s="20">
        <v>367.0917712</v>
      </c>
      <c r="F61" s="44" t="s">
        <v>344</v>
      </c>
      <c r="G61" s="1" t="s">
        <v>38</v>
      </c>
      <c r="H61" s="1" t="s">
        <v>97</v>
      </c>
      <c r="I61" s="1" t="s">
        <v>345</v>
      </c>
      <c r="J61" s="4" t="s">
        <v>374</v>
      </c>
      <c r="K61" s="4">
        <v>52093</v>
      </c>
      <c r="L61" s="26">
        <v>0.04</v>
      </c>
      <c r="M61" s="20">
        <v>367.05506202288</v>
      </c>
      <c r="N61" t="b">
        <f t="shared" si="0"/>
        <v>1</v>
      </c>
    </row>
    <row r="62" spans="1:14" ht="15">
      <c r="A62" s="1">
        <v>1333544</v>
      </c>
      <c r="B62" s="1" t="s">
        <v>39</v>
      </c>
      <c r="C62" s="1" t="s">
        <v>98</v>
      </c>
      <c r="D62" s="13">
        <v>0.04</v>
      </c>
      <c r="E62" s="20">
        <v>553.1519840000001</v>
      </c>
      <c r="F62" s="44" t="s">
        <v>344</v>
      </c>
      <c r="G62" s="1" t="s">
        <v>39</v>
      </c>
      <c r="H62" s="1" t="s">
        <v>98</v>
      </c>
      <c r="I62" s="1" t="s">
        <v>345</v>
      </c>
      <c r="J62" s="4" t="s">
        <v>374</v>
      </c>
      <c r="K62" s="4">
        <v>52093</v>
      </c>
      <c r="L62" s="26">
        <v>0.04</v>
      </c>
      <c r="M62" s="20">
        <v>553.0966688016001</v>
      </c>
      <c r="N62" t="b">
        <f t="shared" si="0"/>
        <v>1</v>
      </c>
    </row>
    <row r="63" spans="1:14" ht="15">
      <c r="A63" s="1"/>
      <c r="B63" s="1" t="s">
        <v>40</v>
      </c>
      <c r="C63" s="1" t="s">
        <v>99</v>
      </c>
      <c r="D63" s="13">
        <v>0.04</v>
      </c>
      <c r="E63" s="20">
        <v>930.301064</v>
      </c>
      <c r="F63" s="44" t="s">
        <v>344</v>
      </c>
      <c r="G63" s="1" t="s">
        <v>40</v>
      </c>
      <c r="H63" s="1" t="s">
        <v>99</v>
      </c>
      <c r="I63" s="1" t="s">
        <v>345</v>
      </c>
      <c r="J63" s="4" t="s">
        <v>374</v>
      </c>
      <c r="K63" s="4">
        <v>52093</v>
      </c>
      <c r="L63" s="26">
        <v>0.04</v>
      </c>
      <c r="M63" s="20">
        <v>930.2080338936</v>
      </c>
      <c r="N63" t="b">
        <f t="shared" si="0"/>
        <v>1</v>
      </c>
    </row>
    <row r="64" spans="1:14" ht="15">
      <c r="A64" s="1"/>
      <c r="B64" s="1" t="s">
        <v>41</v>
      </c>
      <c r="C64" s="1" t="s">
        <v>100</v>
      </c>
      <c r="D64" s="13">
        <v>0.04</v>
      </c>
      <c r="E64" s="20">
        <v>1382.87996</v>
      </c>
      <c r="F64" s="44" t="s">
        <v>344</v>
      </c>
      <c r="G64" s="1" t="s">
        <v>41</v>
      </c>
      <c r="H64" s="1" t="s">
        <v>100</v>
      </c>
      <c r="I64" s="1" t="s">
        <v>345</v>
      </c>
      <c r="J64" s="4" t="s">
        <v>374</v>
      </c>
      <c r="K64" s="4">
        <v>52093</v>
      </c>
      <c r="L64" s="26">
        <v>0.04</v>
      </c>
      <c r="M64" s="20">
        <v>1382.741672004</v>
      </c>
      <c r="N64" t="b">
        <f t="shared" si="0"/>
        <v>1</v>
      </c>
    </row>
    <row r="65" spans="1:14" ht="15">
      <c r="A65" s="1"/>
      <c r="B65" s="1" t="s">
        <v>42</v>
      </c>
      <c r="C65" s="1" t="s">
        <v>101</v>
      </c>
      <c r="D65" s="13">
        <v>0.04</v>
      </c>
      <c r="E65" s="20">
        <v>4705.96</v>
      </c>
      <c r="F65" s="44" t="s">
        <v>344</v>
      </c>
      <c r="G65" s="1" t="s">
        <v>375</v>
      </c>
      <c r="H65" s="1" t="s">
        <v>101</v>
      </c>
      <c r="I65" s="1" t="s">
        <v>376</v>
      </c>
      <c r="J65" s="7" t="s">
        <v>377</v>
      </c>
      <c r="K65" s="45" t="s">
        <v>378</v>
      </c>
      <c r="L65" s="26">
        <v>0.04</v>
      </c>
      <c r="M65" s="20">
        <v>4705.489404</v>
      </c>
      <c r="N65" t="b">
        <f t="shared" si="0"/>
        <v>1</v>
      </c>
    </row>
    <row r="66" spans="1:14" ht="15">
      <c r="A66" s="1"/>
      <c r="B66" s="1" t="s">
        <v>43</v>
      </c>
      <c r="C66" s="1" t="s">
        <v>102</v>
      </c>
      <c r="D66" s="13">
        <v>0.04</v>
      </c>
      <c r="E66" s="20">
        <v>6117.748</v>
      </c>
      <c r="F66" s="44" t="s">
        <v>344</v>
      </c>
      <c r="G66" s="1" t="s">
        <v>379</v>
      </c>
      <c r="H66" s="1" t="s">
        <v>102</v>
      </c>
      <c r="I66" s="1" t="s">
        <v>376</v>
      </c>
      <c r="J66" s="7" t="s">
        <v>377</v>
      </c>
      <c r="K66" s="45" t="s">
        <v>378</v>
      </c>
      <c r="L66" s="26">
        <v>0.04</v>
      </c>
      <c r="M66" s="20">
        <v>6117.1362252</v>
      </c>
      <c r="N66" t="b">
        <f t="shared" si="0"/>
        <v>1</v>
      </c>
    </row>
    <row r="67" spans="1:14" ht="15">
      <c r="A67" s="1"/>
      <c r="B67" s="1" t="s">
        <v>44</v>
      </c>
      <c r="C67" s="1" t="s">
        <v>103</v>
      </c>
      <c r="D67" s="13">
        <v>0.04</v>
      </c>
      <c r="E67" s="20">
        <v>8470.728000000001</v>
      </c>
      <c r="F67" s="44" t="s">
        <v>344</v>
      </c>
      <c r="G67" s="1" t="s">
        <v>380</v>
      </c>
      <c r="H67" s="1" t="s">
        <v>103</v>
      </c>
      <c r="I67" s="1" t="s">
        <v>376</v>
      </c>
      <c r="J67" s="7" t="s">
        <v>377</v>
      </c>
      <c r="K67" s="45" t="s">
        <v>378</v>
      </c>
      <c r="L67" s="26">
        <v>0.04</v>
      </c>
      <c r="M67" s="20">
        <v>8469.880927200002</v>
      </c>
      <c r="N67" t="b">
        <f t="shared" si="0"/>
        <v>1</v>
      </c>
    </row>
    <row r="68" spans="1:14" ht="15">
      <c r="A68" s="1">
        <v>1323544</v>
      </c>
      <c r="B68" s="1" t="s">
        <v>45</v>
      </c>
      <c r="C68" s="1" t="s">
        <v>104</v>
      </c>
      <c r="D68" s="13">
        <v>0.04</v>
      </c>
      <c r="E68" s="20">
        <v>9882.516</v>
      </c>
      <c r="F68" s="44" t="s">
        <v>344</v>
      </c>
      <c r="G68" s="1" t="s">
        <v>381</v>
      </c>
      <c r="H68" s="1" t="s">
        <v>104</v>
      </c>
      <c r="I68" s="1" t="s">
        <v>376</v>
      </c>
      <c r="J68" s="7" t="s">
        <v>377</v>
      </c>
      <c r="K68" s="45" t="s">
        <v>378</v>
      </c>
      <c r="L68" s="26">
        <v>0.04</v>
      </c>
      <c r="M68" s="20">
        <v>9881.5277484</v>
      </c>
      <c r="N68" t="b">
        <f aca="true" t="shared" si="1" ref="N68:N104">M68&lt;E68</f>
        <v>1</v>
      </c>
    </row>
    <row r="69" spans="1:14" ht="15">
      <c r="A69" s="1"/>
      <c r="B69" s="1" t="s">
        <v>46</v>
      </c>
      <c r="C69" s="1" t="s">
        <v>105</v>
      </c>
      <c r="D69" s="13">
        <v>0.04</v>
      </c>
      <c r="E69" s="20">
        <v>11764.9</v>
      </c>
      <c r="F69" s="44" t="s">
        <v>344</v>
      </c>
      <c r="G69" s="1" t="s">
        <v>382</v>
      </c>
      <c r="H69" s="1" t="s">
        <v>105</v>
      </c>
      <c r="I69" s="1" t="s">
        <v>376</v>
      </c>
      <c r="J69" s="7" t="s">
        <v>377</v>
      </c>
      <c r="K69" s="45" t="s">
        <v>378</v>
      </c>
      <c r="L69" s="26">
        <v>0.04</v>
      </c>
      <c r="M69" s="20">
        <v>11763.72351</v>
      </c>
      <c r="N69" t="b">
        <f t="shared" si="1"/>
        <v>1</v>
      </c>
    </row>
    <row r="70" spans="1:14" s="9" customFormat="1" ht="15">
      <c r="A70" s="8"/>
      <c r="B70" s="8" t="s">
        <v>124</v>
      </c>
      <c r="C70" s="8" t="s">
        <v>125</v>
      </c>
      <c r="D70" s="14">
        <v>0.04</v>
      </c>
      <c r="E70" s="20">
        <v>1125</v>
      </c>
      <c r="F70" s="44" t="s">
        <v>344</v>
      </c>
      <c r="G70" s="8" t="s">
        <v>124</v>
      </c>
      <c r="H70" s="8" t="s">
        <v>125</v>
      </c>
      <c r="I70" s="1" t="s">
        <v>376</v>
      </c>
      <c r="J70" s="10" t="s">
        <v>383</v>
      </c>
      <c r="K70" s="10">
        <v>1772945</v>
      </c>
      <c r="L70" s="26">
        <v>0.04</v>
      </c>
      <c r="M70" s="52">
        <v>1124.8875</v>
      </c>
      <c r="N70" t="b">
        <f t="shared" si="1"/>
        <v>1</v>
      </c>
    </row>
    <row r="71" spans="1:14" s="9" customFormat="1" ht="15">
      <c r="A71" s="8"/>
      <c r="B71" s="8" t="s">
        <v>166</v>
      </c>
      <c r="C71" s="8" t="s">
        <v>167</v>
      </c>
      <c r="D71" s="14">
        <v>0.04</v>
      </c>
      <c r="E71" s="20">
        <v>1125</v>
      </c>
      <c r="F71" s="44" t="s">
        <v>344</v>
      </c>
      <c r="G71" s="8" t="s">
        <v>166</v>
      </c>
      <c r="H71" s="8" t="s">
        <v>167</v>
      </c>
      <c r="I71" s="1" t="s">
        <v>376</v>
      </c>
      <c r="J71" s="10" t="s">
        <v>383</v>
      </c>
      <c r="K71" s="10">
        <v>1772945</v>
      </c>
      <c r="L71" s="26">
        <v>0.04</v>
      </c>
      <c r="M71" s="52">
        <v>1124.8875</v>
      </c>
      <c r="N71" t="b">
        <f t="shared" si="1"/>
        <v>1</v>
      </c>
    </row>
    <row r="72" spans="1:14" s="9" customFormat="1" ht="15">
      <c r="A72" s="8"/>
      <c r="B72" s="8" t="s">
        <v>168</v>
      </c>
      <c r="C72" s="8" t="s">
        <v>169</v>
      </c>
      <c r="D72" s="14">
        <v>0.04</v>
      </c>
      <c r="E72" s="20">
        <v>1125</v>
      </c>
      <c r="F72" s="44" t="s">
        <v>344</v>
      </c>
      <c r="G72" s="8" t="s">
        <v>168</v>
      </c>
      <c r="H72" s="8" t="s">
        <v>169</v>
      </c>
      <c r="I72" s="1" t="s">
        <v>376</v>
      </c>
      <c r="J72" s="10" t="s">
        <v>383</v>
      </c>
      <c r="K72" s="10">
        <v>1772945</v>
      </c>
      <c r="L72" s="26">
        <v>0.04</v>
      </c>
      <c r="M72" s="52">
        <v>1124.8875</v>
      </c>
      <c r="N72" t="b">
        <f t="shared" si="1"/>
        <v>1</v>
      </c>
    </row>
    <row r="73" spans="1:14" s="9" customFormat="1" ht="15">
      <c r="A73" s="8"/>
      <c r="B73" s="8" t="s">
        <v>170</v>
      </c>
      <c r="C73" s="8" t="s">
        <v>171</v>
      </c>
      <c r="D73" s="14">
        <v>0.04</v>
      </c>
      <c r="E73" s="20">
        <v>1125</v>
      </c>
      <c r="F73" s="44" t="s">
        <v>344</v>
      </c>
      <c r="G73" s="8" t="s">
        <v>170</v>
      </c>
      <c r="H73" s="8" t="s">
        <v>171</v>
      </c>
      <c r="I73" s="1" t="s">
        <v>376</v>
      </c>
      <c r="J73" s="10" t="s">
        <v>383</v>
      </c>
      <c r="K73" s="10">
        <v>1772945</v>
      </c>
      <c r="L73" s="26">
        <v>0.04</v>
      </c>
      <c r="M73" s="52">
        <v>1124.8875</v>
      </c>
      <c r="N73" t="b">
        <f t="shared" si="1"/>
        <v>1</v>
      </c>
    </row>
    <row r="74" spans="1:14" s="9" customFormat="1" ht="15">
      <c r="A74" s="8"/>
      <c r="B74" s="8" t="s">
        <v>172</v>
      </c>
      <c r="C74" s="8" t="s">
        <v>175</v>
      </c>
      <c r="D74" s="14">
        <v>0.04</v>
      </c>
      <c r="E74" s="20">
        <v>1125</v>
      </c>
      <c r="F74" s="44" t="s">
        <v>344</v>
      </c>
      <c r="G74" s="8" t="s">
        <v>172</v>
      </c>
      <c r="H74" s="8" t="s">
        <v>175</v>
      </c>
      <c r="I74" s="1" t="s">
        <v>376</v>
      </c>
      <c r="J74" s="10" t="s">
        <v>383</v>
      </c>
      <c r="K74" s="10">
        <v>1772945</v>
      </c>
      <c r="L74" s="26">
        <v>0.04</v>
      </c>
      <c r="M74" s="52">
        <v>1124.8875</v>
      </c>
      <c r="N74" t="b">
        <f t="shared" si="1"/>
        <v>1</v>
      </c>
    </row>
    <row r="75" spans="1:14" s="9" customFormat="1" ht="15">
      <c r="A75" s="8"/>
      <c r="B75" s="8" t="s">
        <v>173</v>
      </c>
      <c r="C75" s="8" t="s">
        <v>176</v>
      </c>
      <c r="D75" s="14">
        <v>0.04</v>
      </c>
      <c r="E75" s="20">
        <v>1125</v>
      </c>
      <c r="F75" s="44" t="s">
        <v>344</v>
      </c>
      <c r="G75" s="8" t="s">
        <v>173</v>
      </c>
      <c r="H75" s="8" t="s">
        <v>176</v>
      </c>
      <c r="I75" s="1" t="s">
        <v>376</v>
      </c>
      <c r="J75" s="10" t="s">
        <v>383</v>
      </c>
      <c r="K75" s="10">
        <v>1772945</v>
      </c>
      <c r="L75" s="26">
        <v>0.04</v>
      </c>
      <c r="M75" s="52">
        <v>1124.8875</v>
      </c>
      <c r="N75" t="b">
        <f t="shared" si="1"/>
        <v>1</v>
      </c>
    </row>
    <row r="76" spans="1:14" s="9" customFormat="1" ht="15">
      <c r="A76" s="8"/>
      <c r="B76" s="8" t="s">
        <v>174</v>
      </c>
      <c r="C76" s="8" t="s">
        <v>177</v>
      </c>
      <c r="D76" s="14">
        <v>0.04</v>
      </c>
      <c r="E76" s="20">
        <v>1125</v>
      </c>
      <c r="F76" s="44" t="s">
        <v>344</v>
      </c>
      <c r="G76" s="8" t="s">
        <v>174</v>
      </c>
      <c r="H76" s="8" t="s">
        <v>177</v>
      </c>
      <c r="I76" s="1" t="s">
        <v>376</v>
      </c>
      <c r="J76" s="10" t="s">
        <v>383</v>
      </c>
      <c r="K76" s="10">
        <v>1772945</v>
      </c>
      <c r="L76" s="26">
        <v>0.04</v>
      </c>
      <c r="M76" s="52">
        <v>1124.8875</v>
      </c>
      <c r="N76" t="b">
        <f t="shared" si="1"/>
        <v>1</v>
      </c>
    </row>
    <row r="77" spans="1:14" s="9" customFormat="1" ht="15">
      <c r="A77" s="8"/>
      <c r="B77" s="8" t="s">
        <v>178</v>
      </c>
      <c r="C77" s="8" t="s">
        <v>183</v>
      </c>
      <c r="D77" s="14">
        <v>0.04</v>
      </c>
      <c r="E77" s="20">
        <v>1125</v>
      </c>
      <c r="F77" s="44" t="s">
        <v>344</v>
      </c>
      <c r="G77" s="8" t="s">
        <v>178</v>
      </c>
      <c r="H77" s="8" t="s">
        <v>183</v>
      </c>
      <c r="I77" s="1" t="s">
        <v>376</v>
      </c>
      <c r="J77" s="10" t="s">
        <v>383</v>
      </c>
      <c r="K77" s="10">
        <v>1772945</v>
      </c>
      <c r="L77" s="26">
        <v>0.04</v>
      </c>
      <c r="M77" s="52">
        <v>1124.8875</v>
      </c>
      <c r="N77" t="b">
        <f t="shared" si="1"/>
        <v>1</v>
      </c>
    </row>
    <row r="78" spans="1:14" s="9" customFormat="1" ht="15">
      <c r="A78" s="8"/>
      <c r="B78" s="8" t="s">
        <v>179</v>
      </c>
      <c r="C78" s="8" t="s">
        <v>184</v>
      </c>
      <c r="D78" s="14">
        <v>0.04</v>
      </c>
      <c r="E78" s="20">
        <v>1125</v>
      </c>
      <c r="F78" s="44" t="s">
        <v>344</v>
      </c>
      <c r="G78" s="8" t="s">
        <v>179</v>
      </c>
      <c r="H78" s="8" t="s">
        <v>184</v>
      </c>
      <c r="I78" s="1" t="s">
        <v>376</v>
      </c>
      <c r="J78" s="10" t="s">
        <v>383</v>
      </c>
      <c r="K78" s="10">
        <v>1772945</v>
      </c>
      <c r="L78" s="26">
        <v>0.04</v>
      </c>
      <c r="M78" s="52">
        <v>1124.8875</v>
      </c>
      <c r="N78" t="b">
        <f t="shared" si="1"/>
        <v>1</v>
      </c>
    </row>
    <row r="79" spans="1:14" s="9" customFormat="1" ht="15">
      <c r="A79" s="8"/>
      <c r="B79" s="8" t="s">
        <v>180</v>
      </c>
      <c r="C79" s="8" t="s">
        <v>185</v>
      </c>
      <c r="D79" s="14">
        <v>0.04</v>
      </c>
      <c r="E79" s="20">
        <v>1125</v>
      </c>
      <c r="F79" s="44" t="s">
        <v>344</v>
      </c>
      <c r="G79" s="8" t="s">
        <v>180</v>
      </c>
      <c r="H79" s="8" t="s">
        <v>185</v>
      </c>
      <c r="I79" s="1" t="s">
        <v>376</v>
      </c>
      <c r="J79" s="10" t="s">
        <v>383</v>
      </c>
      <c r="K79" s="10">
        <v>1772945</v>
      </c>
      <c r="L79" s="26">
        <v>0.04</v>
      </c>
      <c r="M79" s="52">
        <v>1124.8875</v>
      </c>
      <c r="N79" t="b">
        <f t="shared" si="1"/>
        <v>1</v>
      </c>
    </row>
    <row r="80" spans="1:14" s="9" customFormat="1" ht="15">
      <c r="A80" s="8"/>
      <c r="B80" s="8" t="s">
        <v>181</v>
      </c>
      <c r="C80" s="8" t="s">
        <v>186</v>
      </c>
      <c r="D80" s="14">
        <v>0.04</v>
      </c>
      <c r="E80" s="20">
        <v>1125</v>
      </c>
      <c r="F80" s="44" t="s">
        <v>344</v>
      </c>
      <c r="G80" s="8" t="s">
        <v>181</v>
      </c>
      <c r="H80" s="8" t="s">
        <v>186</v>
      </c>
      <c r="I80" s="1" t="s">
        <v>376</v>
      </c>
      <c r="J80" s="10" t="s">
        <v>383</v>
      </c>
      <c r="K80" s="10">
        <v>1772945</v>
      </c>
      <c r="L80" s="26">
        <v>0.04</v>
      </c>
      <c r="M80" s="52">
        <v>1124.8875</v>
      </c>
      <c r="N80" t="b">
        <f t="shared" si="1"/>
        <v>1</v>
      </c>
    </row>
    <row r="81" spans="1:14" s="9" customFormat="1" ht="15">
      <c r="A81" s="8"/>
      <c r="B81" s="8" t="s">
        <v>182</v>
      </c>
      <c r="C81" s="8" t="s">
        <v>187</v>
      </c>
      <c r="D81" s="14">
        <v>0.04</v>
      </c>
      <c r="E81" s="20">
        <v>1125</v>
      </c>
      <c r="F81" s="44" t="s">
        <v>344</v>
      </c>
      <c r="G81" s="8" t="s">
        <v>182</v>
      </c>
      <c r="H81" s="8" t="s">
        <v>187</v>
      </c>
      <c r="I81" s="1" t="s">
        <v>376</v>
      </c>
      <c r="J81" s="10" t="s">
        <v>383</v>
      </c>
      <c r="K81" s="10">
        <v>1772945</v>
      </c>
      <c r="L81" s="26">
        <v>0.04</v>
      </c>
      <c r="M81" s="52">
        <v>1124.8875</v>
      </c>
      <c r="N81" t="b">
        <f t="shared" si="1"/>
        <v>1</v>
      </c>
    </row>
    <row r="82" spans="1:14" s="9" customFormat="1" ht="15">
      <c r="A82" s="8"/>
      <c r="B82" s="8" t="s">
        <v>188</v>
      </c>
      <c r="C82" s="8" t="s">
        <v>191</v>
      </c>
      <c r="D82" s="14">
        <v>0.04</v>
      </c>
      <c r="E82" s="20">
        <v>1125</v>
      </c>
      <c r="F82" s="44" t="s">
        <v>344</v>
      </c>
      <c r="G82" s="8" t="s">
        <v>188</v>
      </c>
      <c r="H82" s="8" t="s">
        <v>191</v>
      </c>
      <c r="I82" s="1" t="s">
        <v>376</v>
      </c>
      <c r="J82" s="10" t="s">
        <v>383</v>
      </c>
      <c r="K82" s="10">
        <v>1772945</v>
      </c>
      <c r="L82" s="26">
        <v>0.04</v>
      </c>
      <c r="M82" s="52">
        <v>1124.8875</v>
      </c>
      <c r="N82" t="b">
        <f t="shared" si="1"/>
        <v>1</v>
      </c>
    </row>
    <row r="83" spans="1:14" s="9" customFormat="1" ht="15">
      <c r="A83" s="8"/>
      <c r="B83" s="8" t="s">
        <v>189</v>
      </c>
      <c r="C83" s="8" t="s">
        <v>192</v>
      </c>
      <c r="D83" s="14">
        <v>0.04</v>
      </c>
      <c r="E83" s="20">
        <v>1125</v>
      </c>
      <c r="F83" s="44" t="s">
        <v>344</v>
      </c>
      <c r="G83" s="8" t="s">
        <v>189</v>
      </c>
      <c r="H83" s="8" t="s">
        <v>192</v>
      </c>
      <c r="I83" s="1" t="s">
        <v>376</v>
      </c>
      <c r="J83" s="10" t="s">
        <v>383</v>
      </c>
      <c r="K83" s="10">
        <v>1772945</v>
      </c>
      <c r="L83" s="26">
        <v>0.04</v>
      </c>
      <c r="M83" s="52">
        <v>1124.8875</v>
      </c>
      <c r="N83" t="b">
        <f t="shared" si="1"/>
        <v>1</v>
      </c>
    </row>
    <row r="84" spans="1:14" s="9" customFormat="1" ht="15">
      <c r="A84" s="8"/>
      <c r="B84" s="8" t="s">
        <v>190</v>
      </c>
      <c r="C84" s="8" t="s">
        <v>193</v>
      </c>
      <c r="D84" s="14">
        <v>0.04</v>
      </c>
      <c r="E84" s="20">
        <v>1125</v>
      </c>
      <c r="F84" s="44" t="s">
        <v>344</v>
      </c>
      <c r="G84" s="8" t="s">
        <v>190</v>
      </c>
      <c r="H84" s="8" t="s">
        <v>193</v>
      </c>
      <c r="I84" s="1" t="s">
        <v>376</v>
      </c>
      <c r="J84" s="10" t="s">
        <v>383</v>
      </c>
      <c r="K84" s="10">
        <v>1772945</v>
      </c>
      <c r="L84" s="26">
        <v>0.04</v>
      </c>
      <c r="M84" s="52">
        <v>1124.8875</v>
      </c>
      <c r="N84" t="b">
        <f t="shared" si="1"/>
        <v>1</v>
      </c>
    </row>
    <row r="85" spans="1:14" s="9" customFormat="1" ht="15">
      <c r="A85" s="8"/>
      <c r="B85" s="8" t="s">
        <v>194</v>
      </c>
      <c r="C85" s="8" t="s">
        <v>197</v>
      </c>
      <c r="D85" s="14">
        <v>0.04</v>
      </c>
      <c r="E85" s="20">
        <v>1125</v>
      </c>
      <c r="F85" s="44" t="s">
        <v>344</v>
      </c>
      <c r="G85" s="8" t="s">
        <v>194</v>
      </c>
      <c r="H85" s="8" t="s">
        <v>197</v>
      </c>
      <c r="I85" s="1" t="s">
        <v>376</v>
      </c>
      <c r="J85" s="10" t="s">
        <v>383</v>
      </c>
      <c r="K85" s="10">
        <v>1772945</v>
      </c>
      <c r="L85" s="26">
        <v>0.04</v>
      </c>
      <c r="M85" s="52">
        <v>1124.8875</v>
      </c>
      <c r="N85" t="b">
        <f t="shared" si="1"/>
        <v>1</v>
      </c>
    </row>
    <row r="86" spans="1:14" s="9" customFormat="1" ht="15">
      <c r="A86" s="8"/>
      <c r="B86" s="8" t="s">
        <v>195</v>
      </c>
      <c r="C86" s="8" t="s">
        <v>198</v>
      </c>
      <c r="D86" s="14">
        <v>0.04</v>
      </c>
      <c r="E86" s="20">
        <v>1125</v>
      </c>
      <c r="F86" s="44" t="s">
        <v>344</v>
      </c>
      <c r="G86" s="8" t="s">
        <v>195</v>
      </c>
      <c r="H86" s="8" t="s">
        <v>198</v>
      </c>
      <c r="I86" s="1" t="s">
        <v>376</v>
      </c>
      <c r="J86" s="10" t="s">
        <v>383</v>
      </c>
      <c r="K86" s="10">
        <v>1772945</v>
      </c>
      <c r="L86" s="26">
        <v>0.04</v>
      </c>
      <c r="M86" s="52">
        <v>1124.8875</v>
      </c>
      <c r="N86" t="b">
        <f t="shared" si="1"/>
        <v>1</v>
      </c>
    </row>
    <row r="87" spans="1:14" s="9" customFormat="1" ht="15">
      <c r="A87" s="8"/>
      <c r="B87" s="8" t="s">
        <v>196</v>
      </c>
      <c r="C87" s="8" t="s">
        <v>199</v>
      </c>
      <c r="D87" s="14">
        <v>0.04</v>
      </c>
      <c r="E87" s="20">
        <v>1125</v>
      </c>
      <c r="F87" s="44" t="s">
        <v>344</v>
      </c>
      <c r="G87" s="8" t="s">
        <v>196</v>
      </c>
      <c r="H87" s="8" t="s">
        <v>199</v>
      </c>
      <c r="I87" s="1" t="s">
        <v>376</v>
      </c>
      <c r="J87" s="10" t="s">
        <v>383</v>
      </c>
      <c r="K87" s="10">
        <v>1772945</v>
      </c>
      <c r="L87" s="26">
        <v>0.04</v>
      </c>
      <c r="M87" s="52">
        <v>1124.8875</v>
      </c>
      <c r="N87" t="b">
        <f t="shared" si="1"/>
        <v>1</v>
      </c>
    </row>
    <row r="88" spans="1:14" s="9" customFormat="1" ht="15">
      <c r="A88" s="8"/>
      <c r="B88" s="8" t="s">
        <v>200</v>
      </c>
      <c r="C88" s="8" t="s">
        <v>201</v>
      </c>
      <c r="D88" s="14">
        <v>0.04</v>
      </c>
      <c r="E88" s="20">
        <v>1125</v>
      </c>
      <c r="F88" s="44" t="s">
        <v>344</v>
      </c>
      <c r="G88" s="8" t="s">
        <v>200</v>
      </c>
      <c r="H88" s="8" t="s">
        <v>201</v>
      </c>
      <c r="I88" s="1" t="s">
        <v>376</v>
      </c>
      <c r="J88" s="10" t="s">
        <v>383</v>
      </c>
      <c r="K88" s="10">
        <v>1772945</v>
      </c>
      <c r="L88" s="26">
        <v>0.04</v>
      </c>
      <c r="M88" s="52">
        <v>1124.8875</v>
      </c>
      <c r="N88" t="b">
        <f t="shared" si="1"/>
        <v>1</v>
      </c>
    </row>
    <row r="89" spans="1:14" ht="15">
      <c r="A89" s="1">
        <v>1388264</v>
      </c>
      <c r="B89" s="7" t="s">
        <v>47</v>
      </c>
      <c r="C89" s="7" t="s">
        <v>204</v>
      </c>
      <c r="D89" s="16">
        <v>0.04</v>
      </c>
      <c r="E89" s="20">
        <v>586.625</v>
      </c>
      <c r="F89" s="44" t="s">
        <v>344</v>
      </c>
      <c r="G89" s="7" t="s">
        <v>47</v>
      </c>
      <c r="H89" s="7" t="s">
        <v>204</v>
      </c>
      <c r="I89" s="7" t="s">
        <v>384</v>
      </c>
      <c r="J89" s="48" t="s">
        <v>385</v>
      </c>
      <c r="K89" s="7" t="s">
        <v>386</v>
      </c>
      <c r="L89" s="26">
        <v>0.04</v>
      </c>
      <c r="M89" s="20">
        <v>586.5663375</v>
      </c>
      <c r="N89" t="b">
        <f t="shared" si="1"/>
        <v>1</v>
      </c>
    </row>
    <row r="90" spans="1:14" ht="15">
      <c r="A90" s="1"/>
      <c r="B90" s="7" t="s">
        <v>48</v>
      </c>
      <c r="C90" s="7" t="s">
        <v>106</v>
      </c>
      <c r="D90" s="16">
        <v>0.04</v>
      </c>
      <c r="E90" s="20">
        <v>405</v>
      </c>
      <c r="F90" s="44" t="s">
        <v>344</v>
      </c>
      <c r="G90" s="7" t="s">
        <v>48</v>
      </c>
      <c r="H90" s="7" t="s">
        <v>106</v>
      </c>
      <c r="I90" s="7" t="s">
        <v>384</v>
      </c>
      <c r="J90" s="48" t="s">
        <v>385</v>
      </c>
      <c r="K90" s="7" t="s">
        <v>386</v>
      </c>
      <c r="L90" s="26">
        <v>0.04</v>
      </c>
      <c r="M90" s="20">
        <v>404.9595</v>
      </c>
      <c r="N90" t="b">
        <f t="shared" si="1"/>
        <v>1</v>
      </c>
    </row>
    <row r="91" spans="1:14" ht="15">
      <c r="A91" s="1"/>
      <c r="B91" s="7" t="s">
        <v>49</v>
      </c>
      <c r="C91" s="7" t="s">
        <v>107</v>
      </c>
      <c r="D91" s="16">
        <v>0.04</v>
      </c>
      <c r="E91" s="20">
        <v>405</v>
      </c>
      <c r="F91" s="44" t="s">
        <v>344</v>
      </c>
      <c r="G91" s="7" t="s">
        <v>49</v>
      </c>
      <c r="H91" s="7" t="s">
        <v>107</v>
      </c>
      <c r="I91" s="7" t="s">
        <v>384</v>
      </c>
      <c r="J91" s="48" t="s">
        <v>385</v>
      </c>
      <c r="K91" s="7" t="s">
        <v>386</v>
      </c>
      <c r="L91" s="26">
        <v>0.04</v>
      </c>
      <c r="M91" s="20">
        <v>404.9595</v>
      </c>
      <c r="N91" t="b">
        <f t="shared" si="1"/>
        <v>1</v>
      </c>
    </row>
    <row r="92" spans="1:14" ht="15">
      <c r="A92" s="1">
        <v>1388245</v>
      </c>
      <c r="B92" s="7" t="s">
        <v>50</v>
      </c>
      <c r="C92" s="7" t="s">
        <v>108</v>
      </c>
      <c r="D92" s="16">
        <v>0.04</v>
      </c>
      <c r="E92" s="20">
        <v>405</v>
      </c>
      <c r="F92" s="44" t="s">
        <v>344</v>
      </c>
      <c r="G92" s="7" t="s">
        <v>50</v>
      </c>
      <c r="H92" s="7" t="s">
        <v>108</v>
      </c>
      <c r="I92" s="7" t="s">
        <v>384</v>
      </c>
      <c r="J92" s="48" t="s">
        <v>385</v>
      </c>
      <c r="K92" s="7" t="s">
        <v>386</v>
      </c>
      <c r="L92" s="26">
        <v>0.04</v>
      </c>
      <c r="M92" s="20">
        <v>404.9595</v>
      </c>
      <c r="N92" t="b">
        <f t="shared" si="1"/>
        <v>1</v>
      </c>
    </row>
    <row r="93" spans="1:14" ht="15">
      <c r="A93" s="1"/>
      <c r="B93" s="7" t="s">
        <v>51</v>
      </c>
      <c r="C93" s="7" t="s">
        <v>109</v>
      </c>
      <c r="D93" s="16">
        <v>0.04</v>
      </c>
      <c r="E93" s="20">
        <v>405</v>
      </c>
      <c r="F93" s="44" t="s">
        <v>344</v>
      </c>
      <c r="G93" s="7" t="s">
        <v>51</v>
      </c>
      <c r="H93" s="7" t="s">
        <v>109</v>
      </c>
      <c r="I93" s="7" t="s">
        <v>384</v>
      </c>
      <c r="J93" s="48" t="s">
        <v>385</v>
      </c>
      <c r="K93" s="7" t="s">
        <v>386</v>
      </c>
      <c r="L93" s="26">
        <v>0.04</v>
      </c>
      <c r="M93" s="20">
        <v>404.9595</v>
      </c>
      <c r="N93" t="b">
        <f t="shared" si="1"/>
        <v>1</v>
      </c>
    </row>
    <row r="94" spans="1:14" s="9" customFormat="1" ht="15.75">
      <c r="A94" s="8">
        <v>1333542</v>
      </c>
      <c r="B94" s="10" t="s">
        <v>121</v>
      </c>
      <c r="C94" s="10" t="s">
        <v>110</v>
      </c>
      <c r="D94" s="14">
        <v>0.04</v>
      </c>
      <c r="E94" s="20">
        <v>1987</v>
      </c>
      <c r="F94" s="44" t="s">
        <v>344</v>
      </c>
      <c r="G94" s="10" t="s">
        <v>121</v>
      </c>
      <c r="H94" s="10" t="s">
        <v>110</v>
      </c>
      <c r="I94" s="10" t="s">
        <v>387</v>
      </c>
      <c r="J94" s="49" t="s">
        <v>372</v>
      </c>
      <c r="K94" s="7">
        <v>200968</v>
      </c>
      <c r="L94" s="26">
        <v>0.04</v>
      </c>
      <c r="M94" s="52">
        <v>1986.8013</v>
      </c>
      <c r="N94" t="b">
        <f t="shared" si="1"/>
        <v>1</v>
      </c>
    </row>
    <row r="95" spans="1:14" s="9" customFormat="1" ht="15.75">
      <c r="A95" s="8">
        <v>1316476</v>
      </c>
      <c r="B95" s="10" t="s">
        <v>120</v>
      </c>
      <c r="C95" s="10" t="s">
        <v>111</v>
      </c>
      <c r="D95" s="14">
        <v>0.04</v>
      </c>
      <c r="E95" s="20">
        <v>3292</v>
      </c>
      <c r="F95" s="44" t="s">
        <v>344</v>
      </c>
      <c r="G95" s="10" t="s">
        <v>120</v>
      </c>
      <c r="H95" s="10" t="s">
        <v>111</v>
      </c>
      <c r="I95" s="10" t="s">
        <v>387</v>
      </c>
      <c r="J95" s="49" t="s">
        <v>372</v>
      </c>
      <c r="K95" s="7">
        <v>200968</v>
      </c>
      <c r="L95" s="26">
        <v>0.04</v>
      </c>
      <c r="M95" s="52">
        <v>3291.6708</v>
      </c>
      <c r="N95" t="b">
        <f t="shared" si="1"/>
        <v>1</v>
      </c>
    </row>
    <row r="96" spans="1:14" ht="15.75">
      <c r="A96" s="1">
        <v>1475939</v>
      </c>
      <c r="B96" s="5" t="s">
        <v>52</v>
      </c>
      <c r="C96" s="4" t="s">
        <v>112</v>
      </c>
      <c r="D96" s="13">
        <v>0.04</v>
      </c>
      <c r="E96" s="20">
        <v>1484.945</v>
      </c>
      <c r="F96" s="44" t="s">
        <v>344</v>
      </c>
      <c r="G96" s="5" t="s">
        <v>52</v>
      </c>
      <c r="H96" s="4" t="s">
        <v>112</v>
      </c>
      <c r="I96" s="10" t="s">
        <v>387</v>
      </c>
      <c r="J96" s="50" t="s">
        <v>372</v>
      </c>
      <c r="K96" s="51" t="s">
        <v>388</v>
      </c>
      <c r="L96" s="26">
        <v>0.04</v>
      </c>
      <c r="M96" s="20">
        <v>1484.7965055</v>
      </c>
      <c r="N96" t="b">
        <f t="shared" si="1"/>
        <v>1</v>
      </c>
    </row>
    <row r="97" spans="1:14" ht="15.75">
      <c r="A97" s="1">
        <v>1475940</v>
      </c>
      <c r="B97" s="5" t="s">
        <v>53</v>
      </c>
      <c r="C97" s="4" t="s">
        <v>205</v>
      </c>
      <c r="D97" s="13">
        <v>0.04</v>
      </c>
      <c r="E97" s="20">
        <v>2042.61</v>
      </c>
      <c r="F97" s="44" t="s">
        <v>344</v>
      </c>
      <c r="G97" s="5" t="s">
        <v>53</v>
      </c>
      <c r="H97" s="4" t="s">
        <v>205</v>
      </c>
      <c r="I97" s="10" t="s">
        <v>387</v>
      </c>
      <c r="J97" s="50" t="s">
        <v>372</v>
      </c>
      <c r="K97" s="51" t="s">
        <v>388</v>
      </c>
      <c r="L97" s="26">
        <v>0.04</v>
      </c>
      <c r="M97" s="20">
        <v>2042.4057389999998</v>
      </c>
      <c r="N97" t="b">
        <f t="shared" si="1"/>
        <v>1</v>
      </c>
    </row>
    <row r="98" spans="1:14" ht="15">
      <c r="A98" s="1"/>
      <c r="B98" s="6" t="s">
        <v>54</v>
      </c>
      <c r="C98" s="1" t="s">
        <v>113</v>
      </c>
      <c r="D98" s="17">
        <v>0.04</v>
      </c>
      <c r="E98" s="20">
        <v>2042.6139999999998</v>
      </c>
      <c r="F98" s="44" t="s">
        <v>344</v>
      </c>
      <c r="G98" s="6" t="s">
        <v>54</v>
      </c>
      <c r="H98" s="1" t="s">
        <v>113</v>
      </c>
      <c r="I98" s="6" t="s">
        <v>389</v>
      </c>
      <c r="J98" s="45" t="s">
        <v>372</v>
      </c>
      <c r="K98" s="45">
        <v>305196</v>
      </c>
      <c r="L98" s="26">
        <v>0.04</v>
      </c>
      <c r="M98" s="20">
        <v>476.62</v>
      </c>
      <c r="N98" t="b">
        <f t="shared" si="1"/>
        <v>1</v>
      </c>
    </row>
    <row r="99" spans="1:14" ht="15">
      <c r="A99" s="1"/>
      <c r="B99" s="6" t="s">
        <v>55</v>
      </c>
      <c r="C99" s="6" t="s">
        <v>114</v>
      </c>
      <c r="D99" s="17">
        <v>0.04</v>
      </c>
      <c r="E99" s="20">
        <v>845.0919749999999</v>
      </c>
      <c r="F99" s="44" t="s">
        <v>344</v>
      </c>
      <c r="G99" s="6" t="s">
        <v>55</v>
      </c>
      <c r="H99" s="6" t="s">
        <v>114</v>
      </c>
      <c r="I99" s="6" t="s">
        <v>389</v>
      </c>
      <c r="J99" s="45" t="s">
        <v>372</v>
      </c>
      <c r="K99" s="45">
        <v>305196</v>
      </c>
      <c r="L99" s="26">
        <v>0.04</v>
      </c>
      <c r="M99" s="20">
        <v>845.0074658025</v>
      </c>
      <c r="N99" t="b">
        <f t="shared" si="1"/>
        <v>1</v>
      </c>
    </row>
    <row r="100" spans="1:14" ht="15">
      <c r="A100" s="1"/>
      <c r="B100" s="6" t="s">
        <v>56</v>
      </c>
      <c r="C100" s="6" t="s">
        <v>115</v>
      </c>
      <c r="D100" s="17">
        <v>0.04</v>
      </c>
      <c r="E100" s="20">
        <v>1386.8175999999999</v>
      </c>
      <c r="F100" s="44" t="s">
        <v>344</v>
      </c>
      <c r="G100" s="6" t="s">
        <v>56</v>
      </c>
      <c r="H100" s="6" t="s">
        <v>115</v>
      </c>
      <c r="I100" s="6" t="s">
        <v>389</v>
      </c>
      <c r="J100" s="45" t="s">
        <v>372</v>
      </c>
      <c r="K100" s="45">
        <v>305196</v>
      </c>
      <c r="L100" s="26">
        <v>0.04</v>
      </c>
      <c r="M100" s="20">
        <v>1386.6789182399998</v>
      </c>
      <c r="N100" t="b">
        <f t="shared" si="1"/>
        <v>1</v>
      </c>
    </row>
    <row r="101" spans="1:14" ht="15">
      <c r="A101" s="1"/>
      <c r="B101" s="6" t="s">
        <v>57</v>
      </c>
      <c r="C101" s="6" t="s">
        <v>116</v>
      </c>
      <c r="D101" s="17">
        <v>0.04</v>
      </c>
      <c r="E101" s="20">
        <v>1863.53615</v>
      </c>
      <c r="F101" s="44" t="s">
        <v>344</v>
      </c>
      <c r="G101" s="6" t="s">
        <v>57</v>
      </c>
      <c r="H101" s="6" t="s">
        <v>116</v>
      </c>
      <c r="I101" s="6" t="s">
        <v>389</v>
      </c>
      <c r="J101" s="45" t="s">
        <v>372</v>
      </c>
      <c r="K101" s="45">
        <v>305196</v>
      </c>
      <c r="L101" s="26">
        <v>0.04</v>
      </c>
      <c r="M101" s="20">
        <v>1863.349796385</v>
      </c>
      <c r="N101" t="b">
        <f t="shared" si="1"/>
        <v>1</v>
      </c>
    </row>
    <row r="102" spans="1:14" ht="15">
      <c r="A102" s="1"/>
      <c r="B102" s="6" t="s">
        <v>58</v>
      </c>
      <c r="C102" s="6" t="s">
        <v>117</v>
      </c>
      <c r="D102" s="17">
        <v>0.04</v>
      </c>
      <c r="E102" s="20">
        <v>915.1171399999998</v>
      </c>
      <c r="F102" s="44" t="s">
        <v>344</v>
      </c>
      <c r="G102" s="6" t="s">
        <v>58</v>
      </c>
      <c r="H102" s="6" t="s">
        <v>117</v>
      </c>
      <c r="I102" s="6" t="s">
        <v>389</v>
      </c>
      <c r="J102" s="45" t="s">
        <v>372</v>
      </c>
      <c r="K102" s="45">
        <v>1368322</v>
      </c>
      <c r="L102" s="26">
        <v>0.04</v>
      </c>
      <c r="M102" s="20">
        <v>915.0256282859998</v>
      </c>
      <c r="N102" t="b">
        <f t="shared" si="1"/>
        <v>1</v>
      </c>
    </row>
    <row r="103" spans="1:14" ht="15">
      <c r="A103" s="1"/>
      <c r="B103" s="6" t="s">
        <v>59</v>
      </c>
      <c r="C103" s="6" t="s">
        <v>118</v>
      </c>
      <c r="D103" s="17">
        <v>0.04</v>
      </c>
      <c r="E103" s="20">
        <v>1426.9623199999999</v>
      </c>
      <c r="F103" s="44" t="s">
        <v>344</v>
      </c>
      <c r="G103" s="6" t="s">
        <v>59</v>
      </c>
      <c r="H103" s="6" t="s">
        <v>118</v>
      </c>
      <c r="I103" s="6" t="s">
        <v>389</v>
      </c>
      <c r="J103" s="45" t="s">
        <v>372</v>
      </c>
      <c r="K103" s="45">
        <v>1368322</v>
      </c>
      <c r="L103" s="26">
        <v>0.04</v>
      </c>
      <c r="M103" s="20">
        <v>1426.819623768</v>
      </c>
      <c r="N103" t="b">
        <f t="shared" si="1"/>
        <v>1</v>
      </c>
    </row>
    <row r="104" spans="1:14" ht="15">
      <c r="A104" s="1"/>
      <c r="B104" s="6" t="s">
        <v>60</v>
      </c>
      <c r="C104" s="6" t="s">
        <v>119</v>
      </c>
      <c r="D104" s="17">
        <v>0.04</v>
      </c>
      <c r="E104" s="20">
        <v>1895.92564</v>
      </c>
      <c r="F104" s="44" t="s">
        <v>344</v>
      </c>
      <c r="G104" s="6" t="s">
        <v>60</v>
      </c>
      <c r="H104" s="6" t="s">
        <v>119</v>
      </c>
      <c r="I104" s="6" t="s">
        <v>389</v>
      </c>
      <c r="J104" s="45" t="s">
        <v>372</v>
      </c>
      <c r="K104" s="45">
        <v>1368322</v>
      </c>
      <c r="L104" s="26">
        <v>0.04</v>
      </c>
      <c r="M104" s="20">
        <v>1895.736047436</v>
      </c>
      <c r="N104" t="b">
        <f t="shared" si="1"/>
        <v>1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2"/>
  <sheetViews>
    <sheetView zoomScalePageLayoutView="0" workbookViewId="0" topLeftCell="A1">
      <selection activeCell="G4" sqref="G4"/>
    </sheetView>
  </sheetViews>
  <sheetFormatPr defaultColWidth="9.140625" defaultRowHeight="15"/>
  <sheetData>
    <row r="1" spans="1:4" ht="30">
      <c r="A1" s="21" t="s">
        <v>214</v>
      </c>
      <c r="B1" s="22">
        <v>751.2461470975999</v>
      </c>
      <c r="C1" s="23">
        <v>0.02</v>
      </c>
      <c r="D1" s="22">
        <f>B1*0.98</f>
        <v>736.2212241556479</v>
      </c>
    </row>
    <row r="2" spans="1:4" ht="30">
      <c r="A2" s="24" t="s">
        <v>215</v>
      </c>
      <c r="B2" s="25">
        <v>825.9874729567999</v>
      </c>
      <c r="C2" s="26">
        <v>0.02</v>
      </c>
      <c r="D2" s="25">
        <f aca="true" t="shared" si="0" ref="D2:D95">B2*0.98</f>
        <v>809.4677234976639</v>
      </c>
    </row>
    <row r="3" spans="1:4" ht="30">
      <c r="A3" s="24" t="s">
        <v>216</v>
      </c>
      <c r="B3" s="25">
        <v>900.728798816</v>
      </c>
      <c r="C3" s="26">
        <v>0.02</v>
      </c>
      <c r="D3" s="25">
        <f t="shared" si="0"/>
        <v>882.71422283968</v>
      </c>
    </row>
    <row r="4" spans="1:4" ht="30">
      <c r="A4" s="24" t="s">
        <v>217</v>
      </c>
      <c r="B4" s="25">
        <v>977.386568928</v>
      </c>
      <c r="C4" s="26">
        <v>0.02</v>
      </c>
      <c r="D4" s="25">
        <f t="shared" si="0"/>
        <v>957.83883754944</v>
      </c>
    </row>
    <row r="5" spans="1:4" ht="30">
      <c r="A5" s="24" t="s">
        <v>218</v>
      </c>
      <c r="B5" s="25">
        <v>1052.1278947871997</v>
      </c>
      <c r="C5" s="26">
        <v>0.02</v>
      </c>
      <c r="D5" s="25">
        <f t="shared" si="0"/>
        <v>1031.0853368914557</v>
      </c>
    </row>
    <row r="6" spans="1:4" ht="30">
      <c r="A6" s="24" t="s">
        <v>219</v>
      </c>
      <c r="B6" s="25">
        <v>469.528841936</v>
      </c>
      <c r="C6" s="26">
        <v>0.02</v>
      </c>
      <c r="D6" s="25">
        <f t="shared" si="0"/>
        <v>460.13826509728</v>
      </c>
    </row>
    <row r="7" spans="1:4" ht="30">
      <c r="A7" s="24" t="s">
        <v>220</v>
      </c>
      <c r="B7" s="25">
        <v>1173.82210484</v>
      </c>
      <c r="C7" s="26">
        <v>0.02</v>
      </c>
      <c r="D7" s="25">
        <f t="shared" si="0"/>
        <v>1150.3456627432001</v>
      </c>
    </row>
    <row r="8" spans="1:4" ht="30">
      <c r="A8" s="24" t="s">
        <v>221</v>
      </c>
      <c r="B8" s="25">
        <v>1173.82210484</v>
      </c>
      <c r="C8" s="26">
        <v>0.02</v>
      </c>
      <c r="D8" s="25">
        <f t="shared" si="0"/>
        <v>1150.3456627432001</v>
      </c>
    </row>
    <row r="9" spans="1:4" ht="30">
      <c r="A9" s="24" t="s">
        <v>222</v>
      </c>
      <c r="B9" s="25">
        <v>986.0105680655998</v>
      </c>
      <c r="C9" s="26">
        <v>0.02</v>
      </c>
      <c r="D9" s="25">
        <f t="shared" si="0"/>
        <v>966.2903567042878</v>
      </c>
    </row>
    <row r="10" spans="1:4" ht="30">
      <c r="A10" s="24" t="s">
        <v>223</v>
      </c>
      <c r="B10" s="25">
        <v>450.364399408</v>
      </c>
      <c r="C10" s="26">
        <v>0.02</v>
      </c>
      <c r="D10" s="25">
        <f t="shared" si="0"/>
        <v>441.35711141984</v>
      </c>
    </row>
    <row r="11" spans="1:4" ht="30">
      <c r="A11" s="24" t="s">
        <v>224</v>
      </c>
      <c r="B11" s="25">
        <v>356.45863102079994</v>
      </c>
      <c r="C11" s="26">
        <v>0.02</v>
      </c>
      <c r="D11" s="25">
        <f t="shared" si="0"/>
        <v>349.32945840038394</v>
      </c>
    </row>
    <row r="12" spans="1:4" ht="30">
      <c r="A12" s="24" t="s">
        <v>225</v>
      </c>
      <c r="B12" s="25">
        <v>845.1519154848</v>
      </c>
      <c r="C12" s="26">
        <v>0.02</v>
      </c>
      <c r="D12" s="25">
        <f t="shared" si="0"/>
        <v>828.248877175104</v>
      </c>
    </row>
    <row r="13" spans="1:4" ht="30">
      <c r="A13" s="24" t="s">
        <v>226</v>
      </c>
      <c r="B13" s="25">
        <v>1107.7047781183996</v>
      </c>
      <c r="C13" s="26">
        <v>0.02</v>
      </c>
      <c r="D13" s="25">
        <f t="shared" si="0"/>
        <v>1085.5506825560317</v>
      </c>
    </row>
    <row r="14" spans="1:4" ht="30">
      <c r="A14" s="24" t="s">
        <v>227</v>
      </c>
      <c r="B14" s="25">
        <v>428.32529050079995</v>
      </c>
      <c r="C14" s="26">
        <v>0.02</v>
      </c>
      <c r="D14" s="25">
        <f t="shared" si="0"/>
        <v>419.75878469078395</v>
      </c>
    </row>
    <row r="15" spans="1:4" ht="30">
      <c r="A15" s="24" t="s">
        <v>228</v>
      </c>
      <c r="B15" s="25">
        <v>563.4346103232</v>
      </c>
      <c r="C15" s="26">
        <v>0.02</v>
      </c>
      <c r="D15" s="25">
        <f t="shared" si="0"/>
        <v>552.165918116736</v>
      </c>
    </row>
    <row r="16" spans="1:4" ht="30">
      <c r="A16" s="24" t="s">
        <v>229</v>
      </c>
      <c r="B16" s="25">
        <v>563.4346103232</v>
      </c>
      <c r="C16" s="26">
        <v>0.02</v>
      </c>
      <c r="D16" s="25">
        <f t="shared" si="0"/>
        <v>552.165918116736</v>
      </c>
    </row>
    <row r="17" spans="1:4" ht="30">
      <c r="A17" s="24" t="s">
        <v>230</v>
      </c>
      <c r="B17" s="25">
        <v>733.039926696</v>
      </c>
      <c r="C17" s="26">
        <v>0.02</v>
      </c>
      <c r="D17" s="25">
        <f t="shared" si="0"/>
        <v>718.37912816208</v>
      </c>
    </row>
    <row r="18" spans="1:4" ht="30">
      <c r="A18" s="24" t="s">
        <v>231</v>
      </c>
      <c r="B18" s="25">
        <v>375.62307354879994</v>
      </c>
      <c r="C18" s="26">
        <v>0.02</v>
      </c>
      <c r="D18" s="25">
        <f t="shared" si="0"/>
        <v>368.11061207782393</v>
      </c>
    </row>
    <row r="19" spans="1:4" ht="30">
      <c r="A19" s="24" t="s">
        <v>232</v>
      </c>
      <c r="B19" s="25">
        <v>610.3874945168</v>
      </c>
      <c r="C19" s="26">
        <v>0.02</v>
      </c>
      <c r="D19" s="25">
        <f t="shared" si="0"/>
        <v>598.179744626464</v>
      </c>
    </row>
    <row r="20" spans="1:4" ht="30">
      <c r="A20" s="24" t="s">
        <v>233</v>
      </c>
      <c r="B20" s="25">
        <v>610.3874945168</v>
      </c>
      <c r="C20" s="26">
        <v>0.02</v>
      </c>
      <c r="D20" s="25">
        <f t="shared" si="0"/>
        <v>598.179744626464</v>
      </c>
    </row>
    <row r="21" spans="1:4" ht="30">
      <c r="A21" s="24" t="s">
        <v>234</v>
      </c>
      <c r="B21" s="25">
        <v>751.2461470975999</v>
      </c>
      <c r="C21" s="26">
        <v>0.02</v>
      </c>
      <c r="D21" s="25">
        <f t="shared" si="0"/>
        <v>736.2212241556479</v>
      </c>
    </row>
    <row r="22" spans="1:4" ht="30">
      <c r="A22" s="24" t="s">
        <v>235</v>
      </c>
      <c r="B22" s="25">
        <v>825.9874729567999</v>
      </c>
      <c r="C22" s="26">
        <v>0.02</v>
      </c>
      <c r="D22" s="25">
        <f t="shared" si="0"/>
        <v>809.4677234976639</v>
      </c>
    </row>
    <row r="23" spans="1:4" ht="30">
      <c r="A23" s="24" t="s">
        <v>236</v>
      </c>
      <c r="B23" s="25">
        <v>900.728798816</v>
      </c>
      <c r="C23" s="26">
        <v>0.02</v>
      </c>
      <c r="D23" s="25">
        <f t="shared" si="0"/>
        <v>882.71422283968</v>
      </c>
    </row>
    <row r="24" spans="1:4" ht="30">
      <c r="A24" s="24" t="s">
        <v>237</v>
      </c>
      <c r="B24" s="25">
        <v>977.386568928</v>
      </c>
      <c r="C24" s="26">
        <v>0.02</v>
      </c>
      <c r="D24" s="25">
        <f t="shared" si="0"/>
        <v>957.83883754944</v>
      </c>
    </row>
    <row r="25" spans="1:4" ht="30">
      <c r="A25" s="24" t="s">
        <v>238</v>
      </c>
      <c r="B25" s="25">
        <v>1052.1278947871997</v>
      </c>
      <c r="C25" s="26">
        <v>0.02</v>
      </c>
      <c r="D25" s="25">
        <f t="shared" si="0"/>
        <v>1031.0853368914557</v>
      </c>
    </row>
    <row r="26" spans="1:4" ht="15">
      <c r="A26" s="1" t="s">
        <v>61</v>
      </c>
      <c r="B26" s="25">
        <v>1164.24</v>
      </c>
      <c r="C26" s="26">
        <v>0.02</v>
      </c>
      <c r="D26" s="25">
        <f t="shared" si="0"/>
        <v>1140.9551999999999</v>
      </c>
    </row>
    <row r="27" spans="1:4" ht="15">
      <c r="A27" s="1" t="s">
        <v>62</v>
      </c>
      <c r="B27" s="25">
        <v>1164.24</v>
      </c>
      <c r="C27" s="26">
        <v>0.02</v>
      </c>
      <c r="D27" s="25">
        <f t="shared" si="0"/>
        <v>1140.9551999999999</v>
      </c>
    </row>
    <row r="28" spans="1:4" ht="15">
      <c r="A28" s="1" t="s">
        <v>63</v>
      </c>
      <c r="B28" s="25">
        <v>1164.24</v>
      </c>
      <c r="C28" s="26">
        <v>0.02</v>
      </c>
      <c r="D28" s="25">
        <f t="shared" si="0"/>
        <v>1140.9551999999999</v>
      </c>
    </row>
    <row r="29" spans="1:4" ht="15">
      <c r="A29" s="1" t="s">
        <v>64</v>
      </c>
      <c r="B29" s="25">
        <v>1164.24</v>
      </c>
      <c r="C29" s="26">
        <v>0.02</v>
      </c>
      <c r="D29" s="25">
        <f t="shared" si="0"/>
        <v>1140.9551999999999</v>
      </c>
    </row>
    <row r="30" spans="1:4" ht="15">
      <c r="A30" s="1" t="s">
        <v>65</v>
      </c>
      <c r="B30" s="25">
        <v>1164.24</v>
      </c>
      <c r="C30" s="26">
        <v>0.02</v>
      </c>
      <c r="D30" s="25">
        <f t="shared" si="0"/>
        <v>1140.9551999999999</v>
      </c>
    </row>
    <row r="31" spans="1:4" ht="15">
      <c r="A31" s="1" t="s">
        <v>66</v>
      </c>
      <c r="B31" s="25">
        <v>1164.24</v>
      </c>
      <c r="C31" s="26">
        <v>0.02</v>
      </c>
      <c r="D31" s="25">
        <f t="shared" si="0"/>
        <v>1140.9551999999999</v>
      </c>
    </row>
    <row r="32" spans="1:4" ht="15">
      <c r="A32" s="1" t="s">
        <v>67</v>
      </c>
      <c r="B32" s="25">
        <v>1164.24</v>
      </c>
      <c r="C32" s="26">
        <v>0.02</v>
      </c>
      <c r="D32" s="25">
        <f t="shared" si="0"/>
        <v>1140.9551999999999</v>
      </c>
    </row>
    <row r="33" spans="1:4" ht="15">
      <c r="A33" s="1" t="s">
        <v>68</v>
      </c>
      <c r="B33" s="25">
        <v>1164.24</v>
      </c>
      <c r="C33" s="26">
        <v>0.02</v>
      </c>
      <c r="D33" s="25">
        <f t="shared" si="0"/>
        <v>1140.9551999999999</v>
      </c>
    </row>
    <row r="34" spans="1:4" ht="15">
      <c r="A34" s="1" t="s">
        <v>69</v>
      </c>
      <c r="B34" s="25">
        <v>1164.24</v>
      </c>
      <c r="C34" s="26">
        <v>0.02</v>
      </c>
      <c r="D34" s="25">
        <f t="shared" si="0"/>
        <v>1140.9551999999999</v>
      </c>
    </row>
    <row r="35" spans="1:4" ht="15">
      <c r="A35" s="1" t="s">
        <v>70</v>
      </c>
      <c r="B35" s="25">
        <v>1164.24</v>
      </c>
      <c r="C35" s="26">
        <v>0.02</v>
      </c>
      <c r="D35" s="25">
        <f t="shared" si="0"/>
        <v>1140.9551999999999</v>
      </c>
    </row>
    <row r="36" spans="1:4" ht="15">
      <c r="A36" s="1" t="s">
        <v>71</v>
      </c>
      <c r="B36" s="25">
        <v>1746.36</v>
      </c>
      <c r="C36" s="26">
        <v>0.02</v>
      </c>
      <c r="D36" s="25">
        <f t="shared" si="0"/>
        <v>1711.4327999999998</v>
      </c>
    </row>
    <row r="37" spans="1:4" ht="15">
      <c r="A37" s="1" t="s">
        <v>72</v>
      </c>
      <c r="B37" s="25">
        <v>1746.36</v>
      </c>
      <c r="C37" s="26">
        <v>0.02</v>
      </c>
      <c r="D37" s="25">
        <f t="shared" si="0"/>
        <v>1711.4327999999998</v>
      </c>
    </row>
    <row r="38" spans="1:4" ht="15">
      <c r="A38" s="1" t="s">
        <v>73</v>
      </c>
      <c r="B38" s="25">
        <v>1746.36</v>
      </c>
      <c r="C38" s="26">
        <v>0.02</v>
      </c>
      <c r="D38" s="25">
        <f t="shared" si="0"/>
        <v>1711.4327999999998</v>
      </c>
    </row>
    <row r="39" spans="1:4" ht="15">
      <c r="A39" s="27" t="s">
        <v>74</v>
      </c>
      <c r="B39" s="28">
        <v>549.9956</v>
      </c>
      <c r="C39" s="29">
        <v>0.01</v>
      </c>
      <c r="D39" s="28">
        <f>B39*0.99</f>
        <v>544.495644</v>
      </c>
    </row>
    <row r="40" spans="1:4" ht="15">
      <c r="A40" s="30" t="s">
        <v>126</v>
      </c>
      <c r="B40" s="31">
        <v>1000</v>
      </c>
      <c r="C40" s="32">
        <v>0.2</v>
      </c>
      <c r="D40" s="31">
        <f>B40*0.8</f>
        <v>800</v>
      </c>
    </row>
    <row r="41" spans="1:4" ht="15">
      <c r="A41" s="30" t="s">
        <v>128</v>
      </c>
      <c r="B41" s="31">
        <v>1000</v>
      </c>
      <c r="C41" s="32">
        <v>0.2</v>
      </c>
      <c r="D41" s="31">
        <f aca="true" t="shared" si="1" ref="D41:D55">B41*0.8</f>
        <v>800</v>
      </c>
    </row>
    <row r="42" spans="1:4" ht="15">
      <c r="A42" s="30" t="s">
        <v>129</v>
      </c>
      <c r="B42" s="31">
        <v>1000</v>
      </c>
      <c r="C42" s="32">
        <v>0.2</v>
      </c>
      <c r="D42" s="31">
        <f t="shared" si="1"/>
        <v>800</v>
      </c>
    </row>
    <row r="43" spans="1:4" ht="15">
      <c r="A43" s="30" t="s">
        <v>130</v>
      </c>
      <c r="B43" s="31">
        <v>1000</v>
      </c>
      <c r="C43" s="32">
        <v>0.2</v>
      </c>
      <c r="D43" s="31">
        <f t="shared" si="1"/>
        <v>800</v>
      </c>
    </row>
    <row r="44" spans="1:4" ht="15">
      <c r="A44" s="30" t="s">
        <v>131</v>
      </c>
      <c r="B44" s="31">
        <v>1000</v>
      </c>
      <c r="C44" s="32">
        <v>0.2</v>
      </c>
      <c r="D44" s="31">
        <f t="shared" si="1"/>
        <v>800</v>
      </c>
    </row>
    <row r="45" spans="1:4" ht="15">
      <c r="A45" s="30" t="s">
        <v>132</v>
      </c>
      <c r="B45" s="31">
        <v>1000</v>
      </c>
      <c r="C45" s="32">
        <v>0.2</v>
      </c>
      <c r="D45" s="31">
        <f t="shared" si="1"/>
        <v>800</v>
      </c>
    </row>
    <row r="46" spans="1:4" ht="15">
      <c r="A46" s="30" t="s">
        <v>133</v>
      </c>
      <c r="B46" s="31">
        <v>1000</v>
      </c>
      <c r="C46" s="32">
        <v>0.2</v>
      </c>
      <c r="D46" s="31">
        <f t="shared" si="1"/>
        <v>800</v>
      </c>
    </row>
    <row r="47" spans="1:4" ht="15">
      <c r="A47" s="30" t="s">
        <v>134</v>
      </c>
      <c r="B47" s="31">
        <v>1000</v>
      </c>
      <c r="C47" s="32">
        <v>0.2</v>
      </c>
      <c r="D47" s="31">
        <f t="shared" si="1"/>
        <v>800</v>
      </c>
    </row>
    <row r="48" spans="1:4" ht="15">
      <c r="A48" s="30" t="s">
        <v>135</v>
      </c>
      <c r="B48" s="31">
        <v>1000</v>
      </c>
      <c r="C48" s="32">
        <v>0.2</v>
      </c>
      <c r="D48" s="31">
        <f t="shared" si="1"/>
        <v>800</v>
      </c>
    </row>
    <row r="49" spans="1:4" ht="15">
      <c r="A49" s="30" t="s">
        <v>136</v>
      </c>
      <c r="B49" s="31">
        <v>1000</v>
      </c>
      <c r="C49" s="32">
        <v>0.2</v>
      </c>
      <c r="D49" s="31">
        <f t="shared" si="1"/>
        <v>800</v>
      </c>
    </row>
    <row r="50" spans="1:4" ht="15">
      <c r="A50" s="30" t="s">
        <v>137</v>
      </c>
      <c r="B50" s="31">
        <v>1000</v>
      </c>
      <c r="C50" s="32">
        <v>0.2</v>
      </c>
      <c r="D50" s="31">
        <f t="shared" si="1"/>
        <v>800</v>
      </c>
    </row>
    <row r="51" spans="1:4" ht="15">
      <c r="A51" s="30" t="s">
        <v>138</v>
      </c>
      <c r="B51" s="31">
        <v>1000</v>
      </c>
      <c r="C51" s="32">
        <v>0.2</v>
      </c>
      <c r="D51" s="31">
        <f t="shared" si="1"/>
        <v>800</v>
      </c>
    </row>
    <row r="52" spans="1:4" ht="15">
      <c r="A52" s="30" t="s">
        <v>139</v>
      </c>
      <c r="B52" s="31">
        <v>1000</v>
      </c>
      <c r="C52" s="32">
        <v>0.2</v>
      </c>
      <c r="D52" s="31">
        <f t="shared" si="1"/>
        <v>800</v>
      </c>
    </row>
    <row r="53" spans="1:4" ht="15">
      <c r="A53" s="30" t="s">
        <v>140</v>
      </c>
      <c r="B53" s="31">
        <v>1000</v>
      </c>
      <c r="C53" s="32">
        <v>0.2</v>
      </c>
      <c r="D53" s="31">
        <f t="shared" si="1"/>
        <v>800</v>
      </c>
    </row>
    <row r="54" spans="1:4" ht="15">
      <c r="A54" s="30" t="s">
        <v>141</v>
      </c>
      <c r="B54" s="31">
        <v>1000</v>
      </c>
      <c r="C54" s="32">
        <v>0.2</v>
      </c>
      <c r="D54" s="31">
        <f t="shared" si="1"/>
        <v>800</v>
      </c>
    </row>
    <row r="55" spans="1:4" ht="15">
      <c r="A55" s="30" t="s">
        <v>142</v>
      </c>
      <c r="B55" s="31">
        <v>1000</v>
      </c>
      <c r="C55" s="32">
        <v>0.2</v>
      </c>
      <c r="D55" s="31">
        <f t="shared" si="1"/>
        <v>800</v>
      </c>
    </row>
    <row r="56" spans="1:4" ht="15">
      <c r="A56" s="30" t="s">
        <v>159</v>
      </c>
      <c r="B56" s="31">
        <v>1200</v>
      </c>
      <c r="C56" s="32">
        <v>0.1</v>
      </c>
      <c r="D56" s="31">
        <f>B56*0.9</f>
        <v>1080</v>
      </c>
    </row>
    <row r="57" spans="1:4" ht="15">
      <c r="A57" s="30" t="s">
        <v>160</v>
      </c>
      <c r="B57" s="31">
        <v>1200</v>
      </c>
      <c r="C57" s="32">
        <v>0.1</v>
      </c>
      <c r="D57" s="31">
        <f>B57*0.9</f>
        <v>1080</v>
      </c>
    </row>
    <row r="58" spans="1:4" ht="15">
      <c r="A58" s="30" t="s">
        <v>163</v>
      </c>
      <c r="B58" s="31">
        <v>1200</v>
      </c>
      <c r="C58" s="32">
        <v>0.1</v>
      </c>
      <c r="D58" s="31">
        <f>B58*0.9</f>
        <v>1080</v>
      </c>
    </row>
    <row r="59" spans="1:4" ht="15">
      <c r="A59" s="30" t="s">
        <v>165</v>
      </c>
      <c r="B59" s="31">
        <v>1200</v>
      </c>
      <c r="C59" s="32">
        <v>0.1</v>
      </c>
      <c r="D59" s="31">
        <f>B59*0.9</f>
        <v>1080</v>
      </c>
    </row>
    <row r="60" spans="1:4" ht="15">
      <c r="A60" s="33" t="s">
        <v>75</v>
      </c>
      <c r="B60" s="22">
        <v>678.36384</v>
      </c>
      <c r="C60" s="23">
        <v>0.02</v>
      </c>
      <c r="D60" s="22">
        <f t="shared" si="0"/>
        <v>664.7965631999999</v>
      </c>
    </row>
    <row r="61" spans="1:4" ht="15">
      <c r="A61" s="1" t="s">
        <v>76</v>
      </c>
      <c r="B61" s="25">
        <v>4948.485696</v>
      </c>
      <c r="C61" s="26">
        <v>0.02</v>
      </c>
      <c r="D61" s="25">
        <f t="shared" si="0"/>
        <v>4849.51598208</v>
      </c>
    </row>
    <row r="62" spans="1:4" ht="15">
      <c r="A62" s="1" t="s">
        <v>77</v>
      </c>
      <c r="B62" s="25">
        <v>1288.8912959999998</v>
      </c>
      <c r="C62" s="26">
        <v>0.02</v>
      </c>
      <c r="D62" s="25">
        <f t="shared" si="0"/>
        <v>1263.1134700799998</v>
      </c>
    </row>
    <row r="63" spans="1:4" ht="15">
      <c r="A63" s="1" t="s">
        <v>78</v>
      </c>
      <c r="B63" s="25">
        <v>1742.323968</v>
      </c>
      <c r="C63" s="26">
        <v>0.02</v>
      </c>
      <c r="D63" s="25">
        <f t="shared" si="0"/>
        <v>1707.4774886399998</v>
      </c>
    </row>
    <row r="64" spans="1:4" ht="15">
      <c r="A64" s="1" t="s">
        <v>79</v>
      </c>
      <c r="B64" s="25">
        <v>2720.596032</v>
      </c>
      <c r="C64" s="26">
        <v>0.02</v>
      </c>
      <c r="D64" s="25">
        <f t="shared" si="0"/>
        <v>2666.18411136</v>
      </c>
    </row>
    <row r="65" spans="1:4" ht="15.75">
      <c r="A65" s="2" t="s">
        <v>80</v>
      </c>
      <c r="B65" s="25">
        <v>1242.4769279999998</v>
      </c>
      <c r="C65" s="26">
        <v>0.02</v>
      </c>
      <c r="D65" s="25">
        <f t="shared" si="0"/>
        <v>1217.62738944</v>
      </c>
    </row>
    <row r="66" spans="1:4" ht="15">
      <c r="A66" s="1" t="s">
        <v>81</v>
      </c>
      <c r="B66" s="25">
        <v>942.568704</v>
      </c>
      <c r="C66" s="26">
        <v>0.02</v>
      </c>
      <c r="D66" s="25">
        <f t="shared" si="0"/>
        <v>923.71732992</v>
      </c>
    </row>
    <row r="67" spans="1:4" ht="15">
      <c r="A67" s="1" t="s">
        <v>82</v>
      </c>
      <c r="B67" s="25">
        <v>2392.1251199999997</v>
      </c>
      <c r="C67" s="26">
        <v>0.02</v>
      </c>
      <c r="D67" s="25">
        <f t="shared" si="0"/>
        <v>2344.2826176</v>
      </c>
    </row>
    <row r="68" spans="1:4" ht="15">
      <c r="A68" s="1" t="s">
        <v>83</v>
      </c>
      <c r="B68" s="25">
        <v>2720.596032</v>
      </c>
      <c r="C68" s="26">
        <v>0.02</v>
      </c>
      <c r="D68" s="25">
        <f t="shared" si="0"/>
        <v>2666.18411136</v>
      </c>
    </row>
    <row r="69" spans="1:4" ht="15">
      <c r="A69" s="1" t="s">
        <v>84</v>
      </c>
      <c r="B69" s="25">
        <v>2795.5730879999996</v>
      </c>
      <c r="C69" s="26">
        <v>0.02</v>
      </c>
      <c r="D69" s="25">
        <f t="shared" si="0"/>
        <v>2739.66162624</v>
      </c>
    </row>
    <row r="70" spans="1:4" ht="15">
      <c r="A70" s="1" t="s">
        <v>85</v>
      </c>
      <c r="B70" s="25">
        <v>1424.564064</v>
      </c>
      <c r="C70" s="26">
        <v>0.02</v>
      </c>
      <c r="D70" s="25">
        <f t="shared" si="0"/>
        <v>1396.0727827199999</v>
      </c>
    </row>
    <row r="71" spans="1:4" ht="15">
      <c r="A71" s="1" t="s">
        <v>86</v>
      </c>
      <c r="B71" s="25">
        <v>749.77056</v>
      </c>
      <c r="C71" s="26">
        <v>0.02</v>
      </c>
      <c r="D71" s="25">
        <f t="shared" si="0"/>
        <v>734.7751488</v>
      </c>
    </row>
    <row r="72" spans="1:4" ht="15">
      <c r="A72" s="1" t="s">
        <v>87</v>
      </c>
      <c r="B72" s="25">
        <v>1599.510528</v>
      </c>
      <c r="C72" s="26">
        <v>0.02</v>
      </c>
      <c r="D72" s="25">
        <f t="shared" si="0"/>
        <v>1567.52031744</v>
      </c>
    </row>
    <row r="73" spans="1:4" ht="15">
      <c r="A73" s="1" t="s">
        <v>88</v>
      </c>
      <c r="B73" s="25">
        <v>749.77056</v>
      </c>
      <c r="C73" s="26">
        <v>0.02</v>
      </c>
      <c r="D73" s="25">
        <f t="shared" si="0"/>
        <v>734.7751488</v>
      </c>
    </row>
    <row r="74" spans="1:4" ht="15">
      <c r="A74" s="1" t="s">
        <v>89</v>
      </c>
      <c r="B74" s="25">
        <v>1813.7306879999999</v>
      </c>
      <c r="C74" s="26">
        <v>0.02</v>
      </c>
      <c r="D74" s="25">
        <f t="shared" si="0"/>
        <v>1777.45607424</v>
      </c>
    </row>
    <row r="75" spans="1:4" ht="15">
      <c r="A75" s="1" t="s">
        <v>90</v>
      </c>
      <c r="B75" s="25">
        <v>1600.95936</v>
      </c>
      <c r="C75" s="26">
        <v>0.02</v>
      </c>
      <c r="D75" s="25">
        <f t="shared" si="0"/>
        <v>1568.9401728</v>
      </c>
    </row>
    <row r="76" spans="1:4" ht="15">
      <c r="A76" s="3" t="s">
        <v>91</v>
      </c>
      <c r="B76" s="25">
        <v>1910.12976</v>
      </c>
      <c r="C76" s="26">
        <v>0.02</v>
      </c>
      <c r="D76" s="25">
        <f t="shared" si="0"/>
        <v>1871.9271648</v>
      </c>
    </row>
    <row r="77" spans="1:4" ht="15">
      <c r="A77" s="3" t="s">
        <v>92</v>
      </c>
      <c r="B77" s="25">
        <v>2484.9538559999996</v>
      </c>
      <c r="C77" s="26">
        <v>0.02</v>
      </c>
      <c r="D77" s="25">
        <f t="shared" si="0"/>
        <v>2435.25477888</v>
      </c>
    </row>
    <row r="78" spans="1:4" ht="15">
      <c r="A78" s="27" t="s">
        <v>93</v>
      </c>
      <c r="B78" s="28">
        <v>1324.5946560000002</v>
      </c>
      <c r="C78" s="29">
        <v>0.02</v>
      </c>
      <c r="D78" s="28">
        <f t="shared" si="0"/>
        <v>1298.1027628800002</v>
      </c>
    </row>
    <row r="79" spans="1:4" ht="15">
      <c r="A79" s="30" t="s">
        <v>122</v>
      </c>
      <c r="B79" s="31">
        <v>1250</v>
      </c>
      <c r="C79" s="32">
        <v>0.05</v>
      </c>
      <c r="D79" s="31">
        <f aca="true" t="shared" si="2" ref="D79:D90">B79*0.95</f>
        <v>1187.5</v>
      </c>
    </row>
    <row r="80" spans="1:4" ht="15">
      <c r="A80" s="30" t="s">
        <v>202</v>
      </c>
      <c r="B80" s="31">
        <v>2000</v>
      </c>
      <c r="C80" s="32">
        <v>0.05</v>
      </c>
      <c r="D80" s="31">
        <f t="shared" si="2"/>
        <v>1900</v>
      </c>
    </row>
    <row r="81" spans="1:4" ht="15">
      <c r="A81" s="30" t="s">
        <v>239</v>
      </c>
      <c r="B81" s="31">
        <v>650</v>
      </c>
      <c r="C81" s="32">
        <v>0.05</v>
      </c>
      <c r="D81" s="31">
        <f t="shared" si="2"/>
        <v>617.5</v>
      </c>
    </row>
    <row r="82" spans="1:4" ht="15">
      <c r="A82" s="30" t="s">
        <v>240</v>
      </c>
      <c r="B82" s="31">
        <v>1200</v>
      </c>
      <c r="C82" s="32">
        <v>0.05</v>
      </c>
      <c r="D82" s="31">
        <f t="shared" si="2"/>
        <v>1140</v>
      </c>
    </row>
    <row r="83" spans="1:4" ht="15">
      <c r="A83" s="30" t="s">
        <v>241</v>
      </c>
      <c r="B83" s="31">
        <v>1000</v>
      </c>
      <c r="C83" s="32">
        <v>0.05</v>
      </c>
      <c r="D83" s="31">
        <f t="shared" si="2"/>
        <v>950</v>
      </c>
    </row>
    <row r="84" spans="1:4" ht="15">
      <c r="A84" s="30" t="s">
        <v>242</v>
      </c>
      <c r="B84" s="31">
        <v>1000</v>
      </c>
      <c r="C84" s="32">
        <v>0.05</v>
      </c>
      <c r="D84" s="31">
        <f t="shared" si="2"/>
        <v>950</v>
      </c>
    </row>
    <row r="85" spans="1:4" ht="15">
      <c r="A85" s="30" t="s">
        <v>243</v>
      </c>
      <c r="B85" s="31">
        <v>1000</v>
      </c>
      <c r="C85" s="32">
        <v>0.05</v>
      </c>
      <c r="D85" s="31">
        <f t="shared" si="2"/>
        <v>950</v>
      </c>
    </row>
    <row r="86" spans="1:4" ht="15">
      <c r="A86" s="30" t="s">
        <v>244</v>
      </c>
      <c r="B86" s="31">
        <v>1500</v>
      </c>
      <c r="C86" s="32">
        <v>0.05</v>
      </c>
      <c r="D86" s="31">
        <f t="shared" si="2"/>
        <v>1425</v>
      </c>
    </row>
    <row r="87" spans="1:4" ht="15">
      <c r="A87" s="30" t="s">
        <v>245</v>
      </c>
      <c r="B87" s="31">
        <v>1500</v>
      </c>
      <c r="C87" s="32">
        <v>0.05</v>
      </c>
      <c r="D87" s="31">
        <f t="shared" si="2"/>
        <v>1425</v>
      </c>
    </row>
    <row r="88" spans="1:4" ht="15">
      <c r="A88" s="30" t="s">
        <v>246</v>
      </c>
      <c r="B88" s="31">
        <v>1200</v>
      </c>
      <c r="C88" s="32">
        <v>0.05</v>
      </c>
      <c r="D88" s="31">
        <f t="shared" si="2"/>
        <v>1140</v>
      </c>
    </row>
    <row r="89" spans="1:4" ht="15">
      <c r="A89" s="30" t="s">
        <v>247</v>
      </c>
      <c r="B89" s="31">
        <v>1200</v>
      </c>
      <c r="C89" s="32">
        <v>0.05</v>
      </c>
      <c r="D89" s="31">
        <f t="shared" si="2"/>
        <v>1140</v>
      </c>
    </row>
    <row r="90" spans="1:4" ht="15">
      <c r="A90" s="30" t="s">
        <v>248</v>
      </c>
      <c r="B90" s="31">
        <v>1200</v>
      </c>
      <c r="C90" s="32">
        <v>0.05</v>
      </c>
      <c r="D90" s="31">
        <f t="shared" si="2"/>
        <v>1140</v>
      </c>
    </row>
    <row r="91" spans="1:4" ht="15">
      <c r="A91" s="33" t="s">
        <v>94</v>
      </c>
      <c r="B91" s="22">
        <v>578.3944319999999</v>
      </c>
      <c r="C91" s="23">
        <v>0.02</v>
      </c>
      <c r="D91" s="22">
        <f t="shared" si="0"/>
        <v>566.82654336</v>
      </c>
    </row>
    <row r="92" spans="1:4" ht="15">
      <c r="A92" s="1" t="s">
        <v>95</v>
      </c>
      <c r="B92" s="25">
        <v>214.22016000000002</v>
      </c>
      <c r="C92" s="26">
        <v>0.02</v>
      </c>
      <c r="D92" s="25">
        <f t="shared" si="0"/>
        <v>209.9357568</v>
      </c>
    </row>
    <row r="93" spans="1:4" ht="15">
      <c r="A93" s="1" t="s">
        <v>96</v>
      </c>
      <c r="B93" s="25">
        <v>446.292</v>
      </c>
      <c r="C93" s="26">
        <v>0.02</v>
      </c>
      <c r="D93" s="25">
        <f t="shared" si="0"/>
        <v>437.36616</v>
      </c>
    </row>
    <row r="94" spans="1:4" ht="15">
      <c r="A94" s="1" t="s">
        <v>97</v>
      </c>
      <c r="B94" s="25">
        <v>374.58344</v>
      </c>
      <c r="C94" s="26">
        <v>0.02</v>
      </c>
      <c r="D94" s="25">
        <f t="shared" si="0"/>
        <v>367.0917712</v>
      </c>
    </row>
    <row r="95" spans="1:4" ht="15">
      <c r="A95" s="1" t="s">
        <v>98</v>
      </c>
      <c r="B95" s="25">
        <v>564.4408000000001</v>
      </c>
      <c r="C95" s="26">
        <v>0.02</v>
      </c>
      <c r="D95" s="25">
        <f t="shared" si="0"/>
        <v>553.1519840000001</v>
      </c>
    </row>
    <row r="96" spans="1:4" ht="15">
      <c r="A96" s="1" t="s">
        <v>99</v>
      </c>
      <c r="B96" s="25">
        <v>949.2868</v>
      </c>
      <c r="C96" s="26">
        <v>0.02</v>
      </c>
      <c r="D96" s="25">
        <f aca="true" t="shared" si="3" ref="D96:D172">B96*0.98</f>
        <v>930.301064</v>
      </c>
    </row>
    <row r="97" spans="1:4" ht="15">
      <c r="A97" s="1" t="s">
        <v>100</v>
      </c>
      <c r="B97" s="25">
        <v>1411.102</v>
      </c>
      <c r="C97" s="26">
        <v>0.02</v>
      </c>
      <c r="D97" s="25">
        <f t="shared" si="3"/>
        <v>1382.87996</v>
      </c>
    </row>
    <row r="98" spans="1:4" ht="15">
      <c r="A98" s="1" t="s">
        <v>101</v>
      </c>
      <c r="B98" s="25">
        <v>4802</v>
      </c>
      <c r="C98" s="26">
        <v>0.02</v>
      </c>
      <c r="D98" s="25">
        <f t="shared" si="3"/>
        <v>4705.96</v>
      </c>
    </row>
    <row r="99" spans="1:4" ht="15">
      <c r="A99" s="1" t="s">
        <v>102</v>
      </c>
      <c r="B99" s="25">
        <v>6242.599999999999</v>
      </c>
      <c r="C99" s="26">
        <v>0.02</v>
      </c>
      <c r="D99" s="25">
        <f t="shared" si="3"/>
        <v>6117.748</v>
      </c>
    </row>
    <row r="100" spans="1:4" ht="15">
      <c r="A100" s="1" t="s">
        <v>103</v>
      </c>
      <c r="B100" s="25">
        <v>8643.6</v>
      </c>
      <c r="C100" s="26">
        <v>0.02</v>
      </c>
      <c r="D100" s="25">
        <f t="shared" si="3"/>
        <v>8470.728000000001</v>
      </c>
    </row>
    <row r="101" spans="1:4" ht="15">
      <c r="A101" s="1" t="s">
        <v>104</v>
      </c>
      <c r="B101" s="25">
        <v>10084.199999999999</v>
      </c>
      <c r="C101" s="26">
        <v>0.02</v>
      </c>
      <c r="D101" s="25">
        <f t="shared" si="3"/>
        <v>9882.516</v>
      </c>
    </row>
    <row r="102" spans="1:4" ht="15">
      <c r="A102" s="27" t="s">
        <v>105</v>
      </c>
      <c r="B102" s="28">
        <v>12005</v>
      </c>
      <c r="C102" s="29">
        <v>0.02</v>
      </c>
      <c r="D102" s="28">
        <f t="shared" si="3"/>
        <v>11764.9</v>
      </c>
    </row>
    <row r="103" spans="1:4" ht="15">
      <c r="A103" s="30" t="s">
        <v>125</v>
      </c>
      <c r="B103" s="31">
        <v>1250</v>
      </c>
      <c r="C103" s="32">
        <v>0.1</v>
      </c>
      <c r="D103" s="31">
        <f>B103*0.9</f>
        <v>1125</v>
      </c>
    </row>
    <row r="104" spans="1:4" ht="15">
      <c r="A104" s="30" t="s">
        <v>167</v>
      </c>
      <c r="B104" s="31">
        <v>1250</v>
      </c>
      <c r="C104" s="32">
        <v>0.1</v>
      </c>
      <c r="D104" s="31">
        <f aca="true" t="shared" si="4" ref="D104:D119">B104*0.9</f>
        <v>1125</v>
      </c>
    </row>
    <row r="105" spans="1:4" ht="15">
      <c r="A105" s="30" t="s">
        <v>169</v>
      </c>
      <c r="B105" s="31">
        <v>1250</v>
      </c>
      <c r="C105" s="32">
        <v>0.1</v>
      </c>
      <c r="D105" s="31">
        <f t="shared" si="4"/>
        <v>1125</v>
      </c>
    </row>
    <row r="106" spans="1:4" ht="15">
      <c r="A106" s="30" t="s">
        <v>171</v>
      </c>
      <c r="B106" s="31">
        <v>1250</v>
      </c>
      <c r="C106" s="32">
        <v>0.1</v>
      </c>
      <c r="D106" s="31">
        <f t="shared" si="4"/>
        <v>1125</v>
      </c>
    </row>
    <row r="107" spans="1:4" ht="15">
      <c r="A107" s="30" t="s">
        <v>175</v>
      </c>
      <c r="B107" s="31">
        <v>1250</v>
      </c>
      <c r="C107" s="32">
        <v>0.1</v>
      </c>
      <c r="D107" s="31">
        <f t="shared" si="4"/>
        <v>1125</v>
      </c>
    </row>
    <row r="108" spans="1:4" ht="15">
      <c r="A108" s="30" t="s">
        <v>176</v>
      </c>
      <c r="B108" s="31">
        <v>1250</v>
      </c>
      <c r="C108" s="32">
        <v>0.1</v>
      </c>
      <c r="D108" s="31">
        <f t="shared" si="4"/>
        <v>1125</v>
      </c>
    </row>
    <row r="109" spans="1:4" ht="15">
      <c r="A109" s="30" t="s">
        <v>177</v>
      </c>
      <c r="B109" s="31">
        <v>1250</v>
      </c>
      <c r="C109" s="32">
        <v>0.1</v>
      </c>
      <c r="D109" s="31">
        <f t="shared" si="4"/>
        <v>1125</v>
      </c>
    </row>
    <row r="110" spans="1:4" ht="15">
      <c r="A110" s="30" t="s">
        <v>183</v>
      </c>
      <c r="B110" s="31">
        <v>1250</v>
      </c>
      <c r="C110" s="32">
        <v>0.1</v>
      </c>
      <c r="D110" s="31">
        <f t="shared" si="4"/>
        <v>1125</v>
      </c>
    </row>
    <row r="111" spans="1:4" ht="15">
      <c r="A111" s="30" t="s">
        <v>184</v>
      </c>
      <c r="B111" s="31">
        <v>1250</v>
      </c>
      <c r="C111" s="32">
        <v>0.1</v>
      </c>
      <c r="D111" s="31">
        <f t="shared" si="4"/>
        <v>1125</v>
      </c>
    </row>
    <row r="112" spans="1:4" ht="15">
      <c r="A112" s="30" t="s">
        <v>185</v>
      </c>
      <c r="B112" s="31">
        <v>1250</v>
      </c>
      <c r="C112" s="32">
        <v>0.1</v>
      </c>
      <c r="D112" s="31">
        <f t="shared" si="4"/>
        <v>1125</v>
      </c>
    </row>
    <row r="113" spans="1:4" ht="15">
      <c r="A113" s="30" t="s">
        <v>186</v>
      </c>
      <c r="B113" s="31">
        <v>1250</v>
      </c>
      <c r="C113" s="32">
        <v>0.1</v>
      </c>
      <c r="D113" s="31">
        <f t="shared" si="4"/>
        <v>1125</v>
      </c>
    </row>
    <row r="114" spans="1:4" ht="15">
      <c r="A114" s="30" t="s">
        <v>187</v>
      </c>
      <c r="B114" s="31">
        <v>1250</v>
      </c>
      <c r="C114" s="32">
        <v>0.1</v>
      </c>
      <c r="D114" s="31">
        <f t="shared" si="4"/>
        <v>1125</v>
      </c>
    </row>
    <row r="115" spans="1:4" ht="15">
      <c r="A115" s="30" t="s">
        <v>191</v>
      </c>
      <c r="B115" s="31">
        <v>1250</v>
      </c>
      <c r="C115" s="32">
        <v>0.1</v>
      </c>
      <c r="D115" s="31">
        <f t="shared" si="4"/>
        <v>1125</v>
      </c>
    </row>
    <row r="116" spans="1:4" ht="15">
      <c r="A116" s="30" t="s">
        <v>192</v>
      </c>
      <c r="B116" s="31">
        <v>1250</v>
      </c>
      <c r="C116" s="32">
        <v>0.1</v>
      </c>
      <c r="D116" s="31">
        <f t="shared" si="4"/>
        <v>1125</v>
      </c>
    </row>
    <row r="117" spans="1:4" ht="15">
      <c r="A117" s="30" t="s">
        <v>193</v>
      </c>
      <c r="B117" s="31">
        <v>1250</v>
      </c>
      <c r="C117" s="32">
        <v>0.1</v>
      </c>
      <c r="D117" s="31">
        <f t="shared" si="4"/>
        <v>1125</v>
      </c>
    </row>
    <row r="118" spans="1:4" ht="15">
      <c r="A118" s="30" t="s">
        <v>197</v>
      </c>
      <c r="B118" s="31">
        <v>1250</v>
      </c>
      <c r="C118" s="32">
        <v>0.1</v>
      </c>
      <c r="D118" s="31">
        <f t="shared" si="4"/>
        <v>1125</v>
      </c>
    </row>
    <row r="119" spans="1:4" ht="15">
      <c r="A119" s="30" t="s">
        <v>198</v>
      </c>
      <c r="B119" s="31">
        <v>1250</v>
      </c>
      <c r="C119" s="32">
        <v>0.1</v>
      </c>
      <c r="D119" s="31">
        <f t="shared" si="4"/>
        <v>1125</v>
      </c>
    </row>
    <row r="120" spans="1:4" ht="15">
      <c r="A120" s="30" t="s">
        <v>199</v>
      </c>
      <c r="B120" s="31">
        <v>1250</v>
      </c>
      <c r="C120" s="32">
        <v>0.1</v>
      </c>
      <c r="D120" s="31">
        <f>B120*0.9</f>
        <v>1125</v>
      </c>
    </row>
    <row r="121" spans="1:4" ht="15">
      <c r="A121" s="30" t="s">
        <v>201</v>
      </c>
      <c r="B121" s="31">
        <v>1250</v>
      </c>
      <c r="C121" s="32">
        <v>0.1</v>
      </c>
      <c r="D121" s="31">
        <f>B121*0.9</f>
        <v>1125</v>
      </c>
    </row>
    <row r="122" spans="1:4" ht="15">
      <c r="A122" s="34">
        <v>10250001</v>
      </c>
      <c r="B122" s="22">
        <v>224.22400000000002</v>
      </c>
      <c r="C122" s="23">
        <v>0.02</v>
      </c>
      <c r="D122" s="22">
        <f t="shared" si="3"/>
        <v>219.73952000000003</v>
      </c>
    </row>
    <row r="123" spans="1:4" ht="15">
      <c r="A123" s="4">
        <v>10500001</v>
      </c>
      <c r="B123" s="25">
        <v>224.22400000000002</v>
      </c>
      <c r="C123" s="26">
        <v>0.02</v>
      </c>
      <c r="D123" s="25">
        <f t="shared" si="3"/>
        <v>219.73952000000003</v>
      </c>
    </row>
    <row r="124" spans="1:4" ht="15">
      <c r="A124" s="4">
        <v>10012005</v>
      </c>
      <c r="B124" s="25">
        <v>280.28</v>
      </c>
      <c r="C124" s="26">
        <v>0.02</v>
      </c>
      <c r="D124" s="25">
        <f t="shared" si="3"/>
        <v>274.6744</v>
      </c>
    </row>
    <row r="125" spans="1:4" ht="15">
      <c r="A125" s="4">
        <v>10012010</v>
      </c>
      <c r="B125" s="25">
        <v>392.392</v>
      </c>
      <c r="C125" s="26">
        <v>0.02</v>
      </c>
      <c r="D125" s="25">
        <f t="shared" si="3"/>
        <v>384.54416</v>
      </c>
    </row>
    <row r="126" spans="1:4" ht="15">
      <c r="A126" s="4">
        <v>10012015</v>
      </c>
      <c r="B126" s="25">
        <v>448.44800000000004</v>
      </c>
      <c r="C126" s="26">
        <v>0.02</v>
      </c>
      <c r="D126" s="25">
        <f t="shared" si="3"/>
        <v>439.47904000000005</v>
      </c>
    </row>
    <row r="127" spans="1:4" ht="15">
      <c r="A127" s="4">
        <v>10012020</v>
      </c>
      <c r="B127" s="25">
        <v>560.56</v>
      </c>
      <c r="C127" s="26">
        <v>0.02</v>
      </c>
      <c r="D127" s="25">
        <f t="shared" si="3"/>
        <v>549.3488</v>
      </c>
    </row>
    <row r="128" spans="1:4" ht="15">
      <c r="A128" s="4">
        <v>10012030</v>
      </c>
      <c r="B128" s="25">
        <v>784.784</v>
      </c>
      <c r="C128" s="26">
        <v>0.02</v>
      </c>
      <c r="D128" s="25">
        <f t="shared" si="3"/>
        <v>769.08832</v>
      </c>
    </row>
    <row r="129" spans="1:4" ht="15">
      <c r="A129" s="4">
        <v>10024005</v>
      </c>
      <c r="B129" s="25">
        <v>280.28</v>
      </c>
      <c r="C129" s="26">
        <v>0.02</v>
      </c>
      <c r="D129" s="25">
        <f t="shared" si="3"/>
        <v>274.6744</v>
      </c>
    </row>
    <row r="130" spans="1:4" ht="15">
      <c r="A130" s="4">
        <v>10024010</v>
      </c>
      <c r="B130" s="25">
        <v>392.392</v>
      </c>
      <c r="C130" s="26">
        <v>0.02</v>
      </c>
      <c r="D130" s="25">
        <f t="shared" si="3"/>
        <v>384.54416</v>
      </c>
    </row>
    <row r="131" spans="1:4" ht="15">
      <c r="A131" s="4">
        <v>10024015</v>
      </c>
      <c r="B131" s="25">
        <v>448.44800000000004</v>
      </c>
      <c r="C131" s="26">
        <v>0.02</v>
      </c>
      <c r="D131" s="25">
        <f t="shared" si="3"/>
        <v>439.47904000000005</v>
      </c>
    </row>
    <row r="132" spans="1:4" ht="15">
      <c r="A132" s="4">
        <v>10024020</v>
      </c>
      <c r="B132" s="25">
        <v>560.56</v>
      </c>
      <c r="C132" s="26">
        <v>0.02</v>
      </c>
      <c r="D132" s="25">
        <f t="shared" si="3"/>
        <v>549.3488</v>
      </c>
    </row>
    <row r="133" spans="1:4" ht="15">
      <c r="A133" s="4">
        <v>10024030</v>
      </c>
      <c r="B133" s="25">
        <v>784.784</v>
      </c>
      <c r="C133" s="26">
        <v>0.02</v>
      </c>
      <c r="D133" s="25">
        <f t="shared" si="3"/>
        <v>769.08832</v>
      </c>
    </row>
    <row r="134" spans="1:4" ht="15">
      <c r="A134" s="4" t="s">
        <v>249</v>
      </c>
      <c r="B134" s="25">
        <v>280.28</v>
      </c>
      <c r="C134" s="26">
        <v>0.02</v>
      </c>
      <c r="D134" s="25">
        <f t="shared" si="3"/>
        <v>274.6744</v>
      </c>
    </row>
    <row r="135" spans="1:4" ht="15">
      <c r="A135" s="4" t="s">
        <v>250</v>
      </c>
      <c r="B135" s="25">
        <v>448.44800000000004</v>
      </c>
      <c r="C135" s="26">
        <v>0.02</v>
      </c>
      <c r="D135" s="25">
        <f t="shared" si="3"/>
        <v>439.47904000000005</v>
      </c>
    </row>
    <row r="136" spans="1:4" ht="15">
      <c r="A136" s="4" t="s">
        <v>251</v>
      </c>
      <c r="B136" s="25">
        <v>739.9391999999999</v>
      </c>
      <c r="C136" s="26">
        <v>0.02</v>
      </c>
      <c r="D136" s="25">
        <f t="shared" si="3"/>
        <v>725.140416</v>
      </c>
    </row>
    <row r="137" spans="1:4" ht="15">
      <c r="A137" s="4" t="s">
        <v>252</v>
      </c>
      <c r="B137" s="25">
        <v>1098.6976000000002</v>
      </c>
      <c r="C137" s="26">
        <v>0.02</v>
      </c>
      <c r="D137" s="25">
        <f t="shared" si="3"/>
        <v>1076.7236480000001</v>
      </c>
    </row>
    <row r="138" spans="1:4" ht="15">
      <c r="A138" s="35" t="s">
        <v>253</v>
      </c>
      <c r="B138" s="25">
        <v>668.36</v>
      </c>
      <c r="C138" s="26">
        <v>0.02</v>
      </c>
      <c r="D138" s="25">
        <f t="shared" si="3"/>
        <v>654.9928</v>
      </c>
    </row>
    <row r="139" spans="1:4" ht="15">
      <c r="A139" s="35" t="s">
        <v>254</v>
      </c>
      <c r="B139" s="25">
        <v>668.36</v>
      </c>
      <c r="C139" s="26">
        <v>0.02</v>
      </c>
      <c r="D139" s="25">
        <f t="shared" si="3"/>
        <v>654.9928</v>
      </c>
    </row>
    <row r="140" spans="1:4" ht="15">
      <c r="A140" s="35" t="s">
        <v>255</v>
      </c>
      <c r="B140" s="25">
        <v>668.36</v>
      </c>
      <c r="C140" s="26">
        <v>0.02</v>
      </c>
      <c r="D140" s="25">
        <f t="shared" si="3"/>
        <v>654.9928</v>
      </c>
    </row>
    <row r="141" spans="1:4" ht="15">
      <c r="A141" s="35" t="s">
        <v>256</v>
      </c>
      <c r="B141" s="25">
        <v>668.36</v>
      </c>
      <c r="C141" s="26">
        <v>0.02</v>
      </c>
      <c r="D141" s="25">
        <f t="shared" si="3"/>
        <v>654.9928</v>
      </c>
    </row>
    <row r="142" spans="1:4" ht="15">
      <c r="A142" s="35" t="s">
        <v>257</v>
      </c>
      <c r="B142" s="25">
        <v>668.36</v>
      </c>
      <c r="C142" s="26">
        <v>0.02</v>
      </c>
      <c r="D142" s="25">
        <f t="shared" si="3"/>
        <v>654.9928</v>
      </c>
    </row>
    <row r="143" spans="1:4" ht="15">
      <c r="A143" s="35" t="s">
        <v>258</v>
      </c>
      <c r="B143" s="25">
        <v>668.36</v>
      </c>
      <c r="C143" s="26">
        <v>0.02</v>
      </c>
      <c r="D143" s="25">
        <f t="shared" si="3"/>
        <v>654.9928</v>
      </c>
    </row>
    <row r="144" spans="1:4" ht="15">
      <c r="A144" s="35" t="s">
        <v>259</v>
      </c>
      <c r="B144" s="25">
        <v>668.36</v>
      </c>
      <c r="C144" s="26">
        <v>0.02</v>
      </c>
      <c r="D144" s="25">
        <f t="shared" si="3"/>
        <v>654.9928</v>
      </c>
    </row>
    <row r="145" spans="1:4" ht="15">
      <c r="A145" s="35" t="s">
        <v>260</v>
      </c>
      <c r="B145" s="25">
        <v>668.36</v>
      </c>
      <c r="C145" s="26">
        <v>0.02</v>
      </c>
      <c r="D145" s="25">
        <f t="shared" si="3"/>
        <v>654.9928</v>
      </c>
    </row>
    <row r="146" spans="1:4" ht="15">
      <c r="A146" s="35" t="s">
        <v>261</v>
      </c>
      <c r="B146" s="25">
        <v>668.36</v>
      </c>
      <c r="C146" s="26">
        <v>0.02</v>
      </c>
      <c r="D146" s="25">
        <f t="shared" si="3"/>
        <v>654.9928</v>
      </c>
    </row>
    <row r="147" spans="1:4" ht="15">
      <c r="A147" s="35" t="s">
        <v>262</v>
      </c>
      <c r="B147" s="25">
        <v>668.36</v>
      </c>
      <c r="C147" s="26">
        <v>0.02</v>
      </c>
      <c r="D147" s="25">
        <f t="shared" si="3"/>
        <v>654.9928</v>
      </c>
    </row>
    <row r="148" spans="1:4" ht="15">
      <c r="A148" s="35" t="s">
        <v>263</v>
      </c>
      <c r="B148" s="25">
        <v>668.36</v>
      </c>
      <c r="C148" s="26">
        <v>0.02</v>
      </c>
      <c r="D148" s="25">
        <f t="shared" si="3"/>
        <v>654.9928</v>
      </c>
    </row>
    <row r="149" spans="1:4" ht="15">
      <c r="A149" s="35" t="s">
        <v>264</v>
      </c>
      <c r="B149" s="25">
        <v>668.36</v>
      </c>
      <c r="C149" s="26">
        <v>0.02</v>
      </c>
      <c r="D149" s="25">
        <f t="shared" si="3"/>
        <v>654.9928</v>
      </c>
    </row>
    <row r="150" spans="1:4" ht="15">
      <c r="A150" s="35" t="s">
        <v>265</v>
      </c>
      <c r="B150" s="25">
        <v>668.36</v>
      </c>
      <c r="C150" s="26">
        <v>0.02</v>
      </c>
      <c r="D150" s="25">
        <f t="shared" si="3"/>
        <v>654.9928</v>
      </c>
    </row>
    <row r="151" spans="1:4" ht="15">
      <c r="A151" s="35" t="s">
        <v>266</v>
      </c>
      <c r="B151" s="25">
        <v>668.36</v>
      </c>
      <c r="C151" s="26">
        <v>0.02</v>
      </c>
      <c r="D151" s="25">
        <f t="shared" si="3"/>
        <v>654.9928</v>
      </c>
    </row>
    <row r="152" spans="1:4" ht="15">
      <c r="A152" s="35" t="s">
        <v>267</v>
      </c>
      <c r="B152" s="25">
        <v>668.36</v>
      </c>
      <c r="C152" s="26">
        <v>0.02</v>
      </c>
      <c r="D152" s="25">
        <f t="shared" si="3"/>
        <v>654.9928</v>
      </c>
    </row>
    <row r="153" spans="1:4" ht="15">
      <c r="A153" s="35" t="s">
        <v>268</v>
      </c>
      <c r="B153" s="25">
        <v>668.36</v>
      </c>
      <c r="C153" s="26">
        <v>0.02</v>
      </c>
      <c r="D153" s="25">
        <f t="shared" si="3"/>
        <v>654.9928</v>
      </c>
    </row>
    <row r="154" spans="1:4" ht="15">
      <c r="A154" s="35" t="s">
        <v>269</v>
      </c>
      <c r="B154" s="25">
        <v>668.36</v>
      </c>
      <c r="C154" s="26">
        <v>0.02</v>
      </c>
      <c r="D154" s="25">
        <f t="shared" si="3"/>
        <v>654.9928</v>
      </c>
    </row>
    <row r="155" spans="1:4" ht="15">
      <c r="A155" s="35" t="s">
        <v>270</v>
      </c>
      <c r="B155" s="25">
        <v>668.36</v>
      </c>
      <c r="C155" s="26">
        <v>0.02</v>
      </c>
      <c r="D155" s="25">
        <f t="shared" si="3"/>
        <v>654.9928</v>
      </c>
    </row>
    <row r="156" spans="1:4" ht="15">
      <c r="A156" s="35" t="s">
        <v>271</v>
      </c>
      <c r="B156" s="25">
        <v>668.36</v>
      </c>
      <c r="C156" s="26">
        <v>0.02</v>
      </c>
      <c r="D156" s="25">
        <f t="shared" si="3"/>
        <v>654.9928</v>
      </c>
    </row>
    <row r="157" spans="1:4" ht="15">
      <c r="A157" s="35" t="s">
        <v>272</v>
      </c>
      <c r="B157" s="25">
        <v>668.36</v>
      </c>
      <c r="C157" s="26">
        <v>0.02</v>
      </c>
      <c r="D157" s="25">
        <f t="shared" si="3"/>
        <v>654.9928</v>
      </c>
    </row>
    <row r="158" spans="1:4" ht="15">
      <c r="A158" s="35" t="s">
        <v>273</v>
      </c>
      <c r="B158" s="25">
        <v>668.36</v>
      </c>
      <c r="C158" s="26">
        <v>0.02</v>
      </c>
      <c r="D158" s="25">
        <f t="shared" si="3"/>
        <v>654.9928</v>
      </c>
    </row>
    <row r="159" spans="1:4" ht="15">
      <c r="A159" s="35" t="s">
        <v>274</v>
      </c>
      <c r="B159" s="25">
        <v>668.36</v>
      </c>
      <c r="C159" s="26">
        <v>0.02</v>
      </c>
      <c r="D159" s="25">
        <f t="shared" si="3"/>
        <v>654.9928</v>
      </c>
    </row>
    <row r="160" spans="1:4" ht="15">
      <c r="A160" s="35" t="s">
        <v>275</v>
      </c>
      <c r="B160" s="25">
        <v>668.36</v>
      </c>
      <c r="C160" s="26">
        <v>0.02</v>
      </c>
      <c r="D160" s="25">
        <f t="shared" si="3"/>
        <v>654.9928</v>
      </c>
    </row>
    <row r="161" spans="1:4" ht="15">
      <c r="A161" s="35" t="s">
        <v>276</v>
      </c>
      <c r="B161" s="25">
        <v>668.36</v>
      </c>
      <c r="C161" s="26">
        <v>0.02</v>
      </c>
      <c r="D161" s="25">
        <f t="shared" si="3"/>
        <v>654.9928</v>
      </c>
    </row>
    <row r="162" spans="1:4" ht="15">
      <c r="A162" s="35" t="s">
        <v>277</v>
      </c>
      <c r="B162" s="25">
        <v>668.36</v>
      </c>
      <c r="C162" s="26">
        <v>0.02</v>
      </c>
      <c r="D162" s="25">
        <f t="shared" si="3"/>
        <v>654.9928</v>
      </c>
    </row>
    <row r="163" spans="1:4" ht="15">
      <c r="A163" s="35" t="s">
        <v>278</v>
      </c>
      <c r="B163" s="25">
        <v>668.36</v>
      </c>
      <c r="C163" s="26">
        <v>0.02</v>
      </c>
      <c r="D163" s="25">
        <f t="shared" si="3"/>
        <v>654.9928</v>
      </c>
    </row>
    <row r="164" spans="1:4" ht="15">
      <c r="A164" s="35" t="s">
        <v>279</v>
      </c>
      <c r="B164" s="25">
        <v>668.36</v>
      </c>
      <c r="C164" s="26">
        <v>0.02</v>
      </c>
      <c r="D164" s="25">
        <f t="shared" si="3"/>
        <v>654.9928</v>
      </c>
    </row>
    <row r="165" spans="1:4" ht="15">
      <c r="A165" s="35" t="s">
        <v>280</v>
      </c>
      <c r="B165" s="25">
        <v>668.36</v>
      </c>
      <c r="C165" s="26">
        <v>0.02</v>
      </c>
      <c r="D165" s="25">
        <f t="shared" si="3"/>
        <v>654.9928</v>
      </c>
    </row>
    <row r="166" spans="1:4" ht="15">
      <c r="A166" s="35" t="s">
        <v>281</v>
      </c>
      <c r="B166" s="25">
        <v>668.36</v>
      </c>
      <c r="C166" s="26">
        <v>0.02</v>
      </c>
      <c r="D166" s="25">
        <f t="shared" si="3"/>
        <v>654.9928</v>
      </c>
    </row>
    <row r="167" spans="1:4" ht="15">
      <c r="A167" s="35" t="s">
        <v>282</v>
      </c>
      <c r="B167" s="25">
        <v>668.36</v>
      </c>
      <c r="C167" s="26">
        <v>0.02</v>
      </c>
      <c r="D167" s="25">
        <f t="shared" si="3"/>
        <v>654.9928</v>
      </c>
    </row>
    <row r="168" spans="1:4" ht="15">
      <c r="A168" s="35" t="s">
        <v>283</v>
      </c>
      <c r="B168" s="25">
        <v>668.36</v>
      </c>
      <c r="C168" s="26">
        <v>0.02</v>
      </c>
      <c r="D168" s="25">
        <f t="shared" si="3"/>
        <v>654.9928</v>
      </c>
    </row>
    <row r="169" spans="1:4" ht="15">
      <c r="A169" s="35" t="s">
        <v>284</v>
      </c>
      <c r="B169" s="25">
        <v>668.36</v>
      </c>
      <c r="C169" s="26">
        <v>0.02</v>
      </c>
      <c r="D169" s="25">
        <f t="shared" si="3"/>
        <v>654.9928</v>
      </c>
    </row>
    <row r="170" spans="1:4" ht="15">
      <c r="A170" s="35" t="s">
        <v>285</v>
      </c>
      <c r="B170" s="25">
        <v>668.36</v>
      </c>
      <c r="C170" s="26">
        <v>0.02</v>
      </c>
      <c r="D170" s="25">
        <f t="shared" si="3"/>
        <v>654.9928</v>
      </c>
    </row>
    <row r="171" spans="1:4" ht="15">
      <c r="A171" s="35" t="s">
        <v>286</v>
      </c>
      <c r="B171" s="25">
        <v>668.36</v>
      </c>
      <c r="C171" s="26">
        <v>0.02</v>
      </c>
      <c r="D171" s="25">
        <f t="shared" si="3"/>
        <v>654.9928</v>
      </c>
    </row>
    <row r="172" spans="1:4" ht="15">
      <c r="A172" s="35" t="s">
        <v>287</v>
      </c>
      <c r="B172" s="25">
        <v>668.36</v>
      </c>
      <c r="C172" s="26">
        <v>0.02</v>
      </c>
      <c r="D172" s="25">
        <f t="shared" si="3"/>
        <v>654.9928</v>
      </c>
    </row>
    <row r="173" spans="1:4" ht="15">
      <c r="A173" s="35" t="s">
        <v>288</v>
      </c>
      <c r="B173" s="25">
        <v>668.36</v>
      </c>
      <c r="C173" s="26">
        <v>0.02</v>
      </c>
      <c r="D173" s="25">
        <f aca="true" t="shared" si="5" ref="D173:D225">B173*0.98</f>
        <v>654.9928</v>
      </c>
    </row>
    <row r="174" spans="1:4" ht="15">
      <c r="A174" s="36" t="s">
        <v>289</v>
      </c>
      <c r="B174" s="25">
        <v>172.48</v>
      </c>
      <c r="C174" s="26">
        <v>0.02</v>
      </c>
      <c r="D174" s="25">
        <f t="shared" si="5"/>
        <v>169.0304</v>
      </c>
    </row>
    <row r="175" spans="1:4" ht="15">
      <c r="A175" s="36" t="s">
        <v>290</v>
      </c>
      <c r="B175" s="25">
        <v>612.304</v>
      </c>
      <c r="C175" s="26">
        <v>0.02</v>
      </c>
      <c r="D175" s="25">
        <f t="shared" si="5"/>
        <v>600.05792</v>
      </c>
    </row>
    <row r="176" spans="1:4" ht="15">
      <c r="A176" s="36" t="s">
        <v>291</v>
      </c>
      <c r="B176" s="25">
        <v>612.304</v>
      </c>
      <c r="C176" s="26">
        <v>0.02</v>
      </c>
      <c r="D176" s="25">
        <f t="shared" si="5"/>
        <v>600.05792</v>
      </c>
    </row>
    <row r="177" spans="1:4" ht="15">
      <c r="A177" s="36" t="s">
        <v>292</v>
      </c>
      <c r="B177" s="25">
        <v>612.304</v>
      </c>
      <c r="C177" s="26">
        <v>0.02</v>
      </c>
      <c r="D177" s="25">
        <f t="shared" si="5"/>
        <v>600.05792</v>
      </c>
    </row>
    <row r="178" spans="1:4" ht="15">
      <c r="A178" s="36" t="s">
        <v>293</v>
      </c>
      <c r="B178" s="25">
        <v>612.304</v>
      </c>
      <c r="C178" s="26">
        <v>0.02</v>
      </c>
      <c r="D178" s="25">
        <f t="shared" si="5"/>
        <v>600.05792</v>
      </c>
    </row>
    <row r="179" spans="1:4" ht="15">
      <c r="A179" s="36" t="s">
        <v>294</v>
      </c>
      <c r="B179" s="25">
        <v>612.304</v>
      </c>
      <c r="C179" s="26">
        <v>0.02</v>
      </c>
      <c r="D179" s="25">
        <f t="shared" si="5"/>
        <v>600.05792</v>
      </c>
    </row>
    <row r="180" spans="1:4" ht="15">
      <c r="A180" s="36" t="s">
        <v>295</v>
      </c>
      <c r="B180" s="25">
        <v>612.304</v>
      </c>
      <c r="C180" s="26">
        <v>0.02</v>
      </c>
      <c r="D180" s="25">
        <f t="shared" si="5"/>
        <v>600.05792</v>
      </c>
    </row>
    <row r="181" spans="1:4" ht="15">
      <c r="A181" s="36" t="s">
        <v>296</v>
      </c>
      <c r="B181" s="25">
        <v>612.304</v>
      </c>
      <c r="C181" s="26">
        <v>0.02</v>
      </c>
      <c r="D181" s="25">
        <f t="shared" si="5"/>
        <v>600.05792</v>
      </c>
    </row>
    <row r="182" spans="1:4" ht="15">
      <c r="A182" s="36" t="s">
        <v>297</v>
      </c>
      <c r="B182" s="25">
        <v>612.304</v>
      </c>
      <c r="C182" s="26">
        <v>0.02</v>
      </c>
      <c r="D182" s="25">
        <f t="shared" si="5"/>
        <v>600.05792</v>
      </c>
    </row>
    <row r="183" spans="1:4" ht="15">
      <c r="A183" s="36" t="s">
        <v>298</v>
      </c>
      <c r="B183" s="25">
        <v>612.304</v>
      </c>
      <c r="C183" s="26">
        <v>0.02</v>
      </c>
      <c r="D183" s="25">
        <f t="shared" si="5"/>
        <v>600.05792</v>
      </c>
    </row>
    <row r="184" spans="1:4" ht="15">
      <c r="A184" s="36" t="s">
        <v>299</v>
      </c>
      <c r="B184" s="25">
        <v>612.304</v>
      </c>
      <c r="C184" s="26">
        <v>0.02</v>
      </c>
      <c r="D184" s="25">
        <f t="shared" si="5"/>
        <v>600.05792</v>
      </c>
    </row>
    <row r="185" spans="1:4" ht="15">
      <c r="A185" s="36" t="s">
        <v>300</v>
      </c>
      <c r="B185" s="25">
        <v>612.304</v>
      </c>
      <c r="C185" s="26">
        <v>0.02</v>
      </c>
      <c r="D185" s="25">
        <f t="shared" si="5"/>
        <v>600.05792</v>
      </c>
    </row>
    <row r="186" spans="1:4" ht="15">
      <c r="A186" s="36" t="s">
        <v>301</v>
      </c>
      <c r="B186" s="25">
        <v>612.304</v>
      </c>
      <c r="C186" s="26">
        <v>0.02</v>
      </c>
      <c r="D186" s="25">
        <f t="shared" si="5"/>
        <v>600.05792</v>
      </c>
    </row>
    <row r="187" spans="1:4" ht="15">
      <c r="A187" s="36" t="s">
        <v>302</v>
      </c>
      <c r="B187" s="25">
        <v>612.304</v>
      </c>
      <c r="C187" s="26">
        <v>0.02</v>
      </c>
      <c r="D187" s="25">
        <f t="shared" si="5"/>
        <v>600.05792</v>
      </c>
    </row>
    <row r="188" spans="1:4" ht="15">
      <c r="A188" s="36" t="s">
        <v>303</v>
      </c>
      <c r="B188" s="25">
        <v>612.304</v>
      </c>
      <c r="C188" s="26">
        <v>0.02</v>
      </c>
      <c r="D188" s="25">
        <f t="shared" si="5"/>
        <v>600.05792</v>
      </c>
    </row>
    <row r="189" spans="1:4" ht="15">
      <c r="A189" s="36" t="s">
        <v>304</v>
      </c>
      <c r="B189" s="25">
        <v>612.304</v>
      </c>
      <c r="C189" s="26">
        <v>0.02</v>
      </c>
      <c r="D189" s="25">
        <f t="shared" si="5"/>
        <v>600.05792</v>
      </c>
    </row>
    <row r="190" spans="1:4" ht="15">
      <c r="A190" s="36" t="s">
        <v>305</v>
      </c>
      <c r="B190" s="25">
        <v>612.304</v>
      </c>
      <c r="C190" s="26">
        <v>0.02</v>
      </c>
      <c r="D190" s="25">
        <f t="shared" si="5"/>
        <v>600.05792</v>
      </c>
    </row>
    <row r="191" spans="1:4" ht="15">
      <c r="A191" s="36" t="s">
        <v>306</v>
      </c>
      <c r="B191" s="25">
        <v>612.304</v>
      </c>
      <c r="C191" s="26">
        <v>0.02</v>
      </c>
      <c r="D191" s="25">
        <f t="shared" si="5"/>
        <v>600.05792</v>
      </c>
    </row>
    <row r="192" spans="1:4" ht="15">
      <c r="A192" s="36" t="s">
        <v>307</v>
      </c>
      <c r="B192" s="25">
        <v>612.304</v>
      </c>
      <c r="C192" s="26">
        <v>0.02</v>
      </c>
      <c r="D192" s="25">
        <f t="shared" si="5"/>
        <v>600.05792</v>
      </c>
    </row>
    <row r="193" spans="1:4" ht="15">
      <c r="A193" s="36" t="s">
        <v>308</v>
      </c>
      <c r="B193" s="25">
        <v>612.304</v>
      </c>
      <c r="C193" s="26">
        <v>0.02</v>
      </c>
      <c r="D193" s="25">
        <f t="shared" si="5"/>
        <v>600.05792</v>
      </c>
    </row>
    <row r="194" spans="1:4" ht="15">
      <c r="A194" s="36" t="s">
        <v>309</v>
      </c>
      <c r="B194" s="25">
        <v>612.304</v>
      </c>
      <c r="C194" s="26">
        <v>0.02</v>
      </c>
      <c r="D194" s="25">
        <f t="shared" si="5"/>
        <v>600.05792</v>
      </c>
    </row>
    <row r="195" spans="1:4" ht="15">
      <c r="A195" s="36" t="s">
        <v>310</v>
      </c>
      <c r="B195" s="25">
        <v>612.304</v>
      </c>
      <c r="C195" s="26">
        <v>0.02</v>
      </c>
      <c r="D195" s="25">
        <f t="shared" si="5"/>
        <v>600.05792</v>
      </c>
    </row>
    <row r="196" spans="1:4" ht="15">
      <c r="A196" s="36" t="s">
        <v>311</v>
      </c>
      <c r="B196" s="25">
        <v>612.304</v>
      </c>
      <c r="C196" s="26">
        <v>0.02</v>
      </c>
      <c r="D196" s="25">
        <f t="shared" si="5"/>
        <v>600.05792</v>
      </c>
    </row>
    <row r="197" spans="1:4" ht="15">
      <c r="A197" s="36" t="s">
        <v>312</v>
      </c>
      <c r="B197" s="25">
        <v>612.304</v>
      </c>
      <c r="C197" s="26">
        <v>0.02</v>
      </c>
      <c r="D197" s="25">
        <f t="shared" si="5"/>
        <v>600.05792</v>
      </c>
    </row>
    <row r="198" spans="1:4" ht="15">
      <c r="A198" s="36" t="s">
        <v>313</v>
      </c>
      <c r="B198" s="25">
        <v>612.304</v>
      </c>
      <c r="C198" s="26">
        <v>0.02</v>
      </c>
      <c r="D198" s="25">
        <f t="shared" si="5"/>
        <v>600.05792</v>
      </c>
    </row>
    <row r="199" spans="1:4" ht="15">
      <c r="A199" s="35" t="s">
        <v>314</v>
      </c>
      <c r="B199" s="25">
        <v>448.44800000000004</v>
      </c>
      <c r="C199" s="26">
        <v>0.02</v>
      </c>
      <c r="D199" s="25">
        <f t="shared" si="5"/>
        <v>439.47904000000005</v>
      </c>
    </row>
    <row r="200" spans="1:4" ht="15">
      <c r="A200" s="35" t="s">
        <v>315</v>
      </c>
      <c r="B200" s="25">
        <v>448.44800000000004</v>
      </c>
      <c r="C200" s="26">
        <v>0.02</v>
      </c>
      <c r="D200" s="25">
        <f t="shared" si="5"/>
        <v>439.47904000000005</v>
      </c>
    </row>
    <row r="201" spans="1:4" ht="15">
      <c r="A201" s="35" t="s">
        <v>316</v>
      </c>
      <c r="B201" s="25">
        <v>448.44800000000004</v>
      </c>
      <c r="C201" s="26">
        <v>0.02</v>
      </c>
      <c r="D201" s="25">
        <f t="shared" si="5"/>
        <v>439.47904000000005</v>
      </c>
    </row>
    <row r="202" spans="1:4" ht="15">
      <c r="A202" s="35" t="s">
        <v>317</v>
      </c>
      <c r="B202" s="25">
        <v>448.44800000000004</v>
      </c>
      <c r="C202" s="26">
        <v>0.02</v>
      </c>
      <c r="D202" s="25">
        <f t="shared" si="5"/>
        <v>439.47904000000005</v>
      </c>
    </row>
    <row r="203" spans="1:4" ht="15">
      <c r="A203" s="35" t="s">
        <v>318</v>
      </c>
      <c r="B203" s="25">
        <v>448.44800000000004</v>
      </c>
      <c r="C203" s="26">
        <v>0.02</v>
      </c>
      <c r="D203" s="25">
        <f t="shared" si="5"/>
        <v>439.47904000000005</v>
      </c>
    </row>
    <row r="204" spans="1:4" ht="15">
      <c r="A204" s="35" t="s">
        <v>319</v>
      </c>
      <c r="B204" s="25">
        <v>448.44800000000004</v>
      </c>
      <c r="C204" s="26">
        <v>0.02</v>
      </c>
      <c r="D204" s="25">
        <f t="shared" si="5"/>
        <v>439.47904000000005</v>
      </c>
    </row>
    <row r="205" spans="1:4" ht="15">
      <c r="A205" s="35" t="s">
        <v>320</v>
      </c>
      <c r="B205" s="25">
        <v>448.44800000000004</v>
      </c>
      <c r="C205" s="26">
        <v>0.02</v>
      </c>
      <c r="D205" s="25">
        <f t="shared" si="5"/>
        <v>439.47904000000005</v>
      </c>
    </row>
    <row r="206" spans="1:4" ht="15">
      <c r="A206" s="35" t="s">
        <v>321</v>
      </c>
      <c r="B206" s="25">
        <v>448.44800000000004</v>
      </c>
      <c r="C206" s="26">
        <v>0.02</v>
      </c>
      <c r="D206" s="25">
        <f t="shared" si="5"/>
        <v>439.47904000000005</v>
      </c>
    </row>
    <row r="207" spans="1:4" ht="15">
      <c r="A207" s="35" t="s">
        <v>322</v>
      </c>
      <c r="B207" s="25">
        <v>1034.8799999999999</v>
      </c>
      <c r="C207" s="26">
        <v>0.02</v>
      </c>
      <c r="D207" s="25">
        <f t="shared" si="5"/>
        <v>1014.1823999999999</v>
      </c>
    </row>
    <row r="208" spans="1:4" ht="15">
      <c r="A208" s="35" t="s">
        <v>323</v>
      </c>
      <c r="B208" s="25">
        <v>448.44800000000004</v>
      </c>
      <c r="C208" s="26">
        <v>0.02</v>
      </c>
      <c r="D208" s="25">
        <f t="shared" si="5"/>
        <v>439.47904000000005</v>
      </c>
    </row>
    <row r="209" spans="1:4" ht="15">
      <c r="A209" s="35" t="s">
        <v>324</v>
      </c>
      <c r="B209" s="25">
        <v>448.44800000000004</v>
      </c>
      <c r="C209" s="26">
        <v>0.02</v>
      </c>
      <c r="D209" s="25">
        <f t="shared" si="5"/>
        <v>439.47904000000005</v>
      </c>
    </row>
    <row r="210" spans="1:4" ht="15">
      <c r="A210" s="35" t="s">
        <v>325</v>
      </c>
      <c r="B210" s="25">
        <v>448.44800000000004</v>
      </c>
      <c r="C210" s="26">
        <v>0.02</v>
      </c>
      <c r="D210" s="25">
        <f t="shared" si="5"/>
        <v>439.47904000000005</v>
      </c>
    </row>
    <row r="211" spans="1:4" ht="15">
      <c r="A211" s="35" t="s">
        <v>326</v>
      </c>
      <c r="B211" s="25">
        <v>448.44800000000004</v>
      </c>
      <c r="C211" s="26">
        <v>0.02</v>
      </c>
      <c r="D211" s="25">
        <f t="shared" si="5"/>
        <v>439.47904000000005</v>
      </c>
    </row>
    <row r="212" spans="1:4" ht="15">
      <c r="A212" s="35" t="s">
        <v>327</v>
      </c>
      <c r="B212" s="25">
        <v>448.44800000000004</v>
      </c>
      <c r="C212" s="26">
        <v>0.02</v>
      </c>
      <c r="D212" s="25">
        <f t="shared" si="5"/>
        <v>439.47904000000005</v>
      </c>
    </row>
    <row r="213" spans="1:4" ht="15">
      <c r="A213" s="35" t="s">
        <v>328</v>
      </c>
      <c r="B213" s="25">
        <v>448.44800000000004</v>
      </c>
      <c r="C213" s="26">
        <v>0.02</v>
      </c>
      <c r="D213" s="25">
        <f t="shared" si="5"/>
        <v>439.47904000000005</v>
      </c>
    </row>
    <row r="214" spans="1:4" ht="15">
      <c r="A214" s="35" t="s">
        <v>329</v>
      </c>
      <c r="B214" s="25">
        <v>448.44800000000004</v>
      </c>
      <c r="C214" s="26">
        <v>0.02</v>
      </c>
      <c r="D214" s="25">
        <f t="shared" si="5"/>
        <v>439.47904000000005</v>
      </c>
    </row>
    <row r="215" spans="1:4" ht="15">
      <c r="A215" s="35" t="s">
        <v>330</v>
      </c>
      <c r="B215" s="25">
        <v>448.44800000000004</v>
      </c>
      <c r="C215" s="26">
        <v>0.02</v>
      </c>
      <c r="D215" s="25">
        <f t="shared" si="5"/>
        <v>439.47904000000005</v>
      </c>
    </row>
    <row r="216" spans="1:4" ht="15">
      <c r="A216" s="4" t="s">
        <v>331</v>
      </c>
      <c r="B216" s="25">
        <v>1034.8799999999999</v>
      </c>
      <c r="C216" s="26">
        <v>0.02</v>
      </c>
      <c r="D216" s="25">
        <f t="shared" si="5"/>
        <v>1014.1823999999999</v>
      </c>
    </row>
    <row r="217" spans="1:4" ht="15">
      <c r="A217" s="4" t="s">
        <v>332</v>
      </c>
      <c r="B217" s="25">
        <v>1034.8799999999999</v>
      </c>
      <c r="C217" s="26">
        <v>0.02</v>
      </c>
      <c r="D217" s="25">
        <f t="shared" si="5"/>
        <v>1014.1823999999999</v>
      </c>
    </row>
    <row r="218" spans="1:4" ht="15">
      <c r="A218" s="4" t="s">
        <v>333</v>
      </c>
      <c r="B218" s="25">
        <v>1034.8799999999999</v>
      </c>
      <c r="C218" s="26">
        <v>0.02</v>
      </c>
      <c r="D218" s="25">
        <f t="shared" si="5"/>
        <v>1014.1823999999999</v>
      </c>
    </row>
    <row r="219" spans="1:4" ht="15">
      <c r="A219" s="4" t="s">
        <v>334</v>
      </c>
      <c r="B219" s="25">
        <v>1034.8799999999999</v>
      </c>
      <c r="C219" s="26">
        <v>0.02</v>
      </c>
      <c r="D219" s="25">
        <f t="shared" si="5"/>
        <v>1014.1823999999999</v>
      </c>
    </row>
    <row r="220" spans="1:4" ht="15">
      <c r="A220" s="4" t="s">
        <v>335</v>
      </c>
      <c r="B220" s="25">
        <v>1034.8799999999999</v>
      </c>
      <c r="C220" s="26">
        <v>0.02</v>
      </c>
      <c r="D220" s="25">
        <f t="shared" si="5"/>
        <v>1014.1823999999999</v>
      </c>
    </row>
    <row r="221" spans="1:4" ht="15">
      <c r="A221" s="4" t="s">
        <v>336</v>
      </c>
      <c r="B221" s="25">
        <v>1034.8799999999999</v>
      </c>
      <c r="C221" s="26">
        <v>0.02</v>
      </c>
      <c r="D221" s="25">
        <f t="shared" si="5"/>
        <v>1014.1823999999999</v>
      </c>
    </row>
    <row r="222" spans="1:4" ht="15">
      <c r="A222" s="4" t="s">
        <v>337</v>
      </c>
      <c r="B222" s="25">
        <v>1034.8799999999999</v>
      </c>
      <c r="C222" s="26">
        <v>0.02</v>
      </c>
      <c r="D222" s="25">
        <f t="shared" si="5"/>
        <v>1014.1823999999999</v>
      </c>
    </row>
    <row r="223" spans="1:4" ht="15">
      <c r="A223" s="4" t="s">
        <v>338</v>
      </c>
      <c r="B223" s="25">
        <v>1034.8799999999999</v>
      </c>
      <c r="C223" s="26">
        <v>0.02</v>
      </c>
      <c r="D223" s="25">
        <f t="shared" si="5"/>
        <v>1014.1823999999999</v>
      </c>
    </row>
    <row r="224" spans="1:4" ht="15">
      <c r="A224" s="4" t="s">
        <v>339</v>
      </c>
      <c r="B224" s="25">
        <v>1034.8799999999999</v>
      </c>
      <c r="C224" s="26">
        <v>0.02</v>
      </c>
      <c r="D224" s="25">
        <f t="shared" si="5"/>
        <v>1014.1823999999999</v>
      </c>
    </row>
    <row r="225" spans="1:4" ht="15">
      <c r="A225" s="4" t="s">
        <v>340</v>
      </c>
      <c r="B225" s="25">
        <v>1034.8799999999999</v>
      </c>
      <c r="C225" s="26">
        <v>0.02</v>
      </c>
      <c r="D225" s="25">
        <f t="shared" si="5"/>
        <v>1014.1823999999999</v>
      </c>
    </row>
    <row r="226" spans="1:4" ht="15">
      <c r="A226" s="7" t="s">
        <v>204</v>
      </c>
      <c r="B226" s="37">
        <v>617.5</v>
      </c>
      <c r="C226" s="38">
        <v>0.05</v>
      </c>
      <c r="D226" s="37">
        <f>B226*0.95</f>
        <v>586.625</v>
      </c>
    </row>
    <row r="227" spans="1:4" ht="15">
      <c r="A227" s="7" t="s">
        <v>106</v>
      </c>
      <c r="B227" s="37">
        <v>450</v>
      </c>
      <c r="C227" s="38">
        <v>0.1</v>
      </c>
      <c r="D227" s="37">
        <f>B227*0.9</f>
        <v>405</v>
      </c>
    </row>
    <row r="228" spans="1:4" ht="15">
      <c r="A228" s="7" t="s">
        <v>107</v>
      </c>
      <c r="B228" s="37">
        <v>450</v>
      </c>
      <c r="C228" s="38">
        <v>0.1</v>
      </c>
      <c r="D228" s="37">
        <f>B228*0.9</f>
        <v>405</v>
      </c>
    </row>
    <row r="229" spans="1:4" ht="15">
      <c r="A229" s="7" t="s">
        <v>108</v>
      </c>
      <c r="B229" s="37">
        <v>450</v>
      </c>
      <c r="C229" s="38">
        <v>0.1</v>
      </c>
      <c r="D229" s="37">
        <f>B229*0.9</f>
        <v>405</v>
      </c>
    </row>
    <row r="230" spans="1:4" ht="15">
      <c r="A230" s="7" t="s">
        <v>109</v>
      </c>
      <c r="B230" s="37">
        <v>450</v>
      </c>
      <c r="C230" s="38">
        <v>0.1</v>
      </c>
      <c r="D230" s="37">
        <f>B230*0.9</f>
        <v>405</v>
      </c>
    </row>
    <row r="231" spans="1:4" ht="15">
      <c r="A231" s="39" t="s">
        <v>110</v>
      </c>
      <c r="B231" s="31">
        <v>1709.2768</v>
      </c>
      <c r="C231" s="40" t="s">
        <v>341</v>
      </c>
      <c r="D231" s="31">
        <v>1987</v>
      </c>
    </row>
    <row r="232" spans="1:4" ht="15">
      <c r="A232" s="39" t="s">
        <v>111</v>
      </c>
      <c r="B232" s="31">
        <v>3059.7952</v>
      </c>
      <c r="C232" s="40" t="s">
        <v>342</v>
      </c>
      <c r="D232" s="31">
        <v>3292</v>
      </c>
    </row>
    <row r="233" spans="1:4" ht="15">
      <c r="A233" s="39" t="s">
        <v>343</v>
      </c>
      <c r="B233" s="31"/>
      <c r="C233" s="40" t="s">
        <v>342</v>
      </c>
      <c r="D233" s="31">
        <v>5989</v>
      </c>
    </row>
    <row r="234" spans="1:4" ht="15">
      <c r="A234" s="4" t="s">
        <v>112</v>
      </c>
      <c r="B234" s="25">
        <v>1484.945</v>
      </c>
      <c r="C234" s="26">
        <v>0</v>
      </c>
      <c r="D234" s="25">
        <v>1484.945</v>
      </c>
    </row>
    <row r="235" spans="1:4" ht="15">
      <c r="A235" s="4" t="s">
        <v>113</v>
      </c>
      <c r="B235" s="25">
        <v>2042.6139999999998</v>
      </c>
      <c r="C235" s="26">
        <v>0</v>
      </c>
      <c r="D235" s="25">
        <v>2042.6139999999998</v>
      </c>
    </row>
    <row r="236" spans="1:4" ht="15">
      <c r="A236" s="6" t="s">
        <v>113</v>
      </c>
      <c r="B236" s="25">
        <v>486.4475</v>
      </c>
      <c r="C236" s="26">
        <v>0.02</v>
      </c>
      <c r="D236" s="25">
        <f aca="true" t="shared" si="6" ref="D236:D242">B236*0.98</f>
        <v>476.71855</v>
      </c>
    </row>
    <row r="237" spans="1:4" ht="15">
      <c r="A237" s="6" t="s">
        <v>114</v>
      </c>
      <c r="B237" s="25">
        <v>862.33875</v>
      </c>
      <c r="C237" s="26">
        <v>0.02</v>
      </c>
      <c r="D237" s="25">
        <f t="shared" si="6"/>
        <v>845.0919749999999</v>
      </c>
    </row>
    <row r="238" spans="1:4" ht="15">
      <c r="A238" s="6" t="s">
        <v>115</v>
      </c>
      <c r="B238" s="25">
        <v>1415.12</v>
      </c>
      <c r="C238" s="26">
        <v>0.02</v>
      </c>
      <c r="D238" s="25">
        <f t="shared" si="6"/>
        <v>1386.8175999999999</v>
      </c>
    </row>
    <row r="239" spans="1:4" ht="15">
      <c r="A239" s="6" t="s">
        <v>116</v>
      </c>
      <c r="B239" s="25">
        <v>1901.5674999999999</v>
      </c>
      <c r="C239" s="26">
        <v>0.02</v>
      </c>
      <c r="D239" s="25">
        <f t="shared" si="6"/>
        <v>1863.53615</v>
      </c>
    </row>
    <row r="240" spans="1:4" ht="15">
      <c r="A240" s="6" t="s">
        <v>117</v>
      </c>
      <c r="B240" s="25">
        <v>933.7929999999999</v>
      </c>
      <c r="C240" s="26">
        <v>0.02</v>
      </c>
      <c r="D240" s="25">
        <f t="shared" si="6"/>
        <v>915.1171399999998</v>
      </c>
    </row>
    <row r="241" spans="1:4" ht="15">
      <c r="A241" s="6" t="s">
        <v>118</v>
      </c>
      <c r="B241" s="25">
        <v>1456.0839999999998</v>
      </c>
      <c r="C241" s="26">
        <v>0.02</v>
      </c>
      <c r="D241" s="25">
        <f t="shared" si="6"/>
        <v>1426.9623199999999</v>
      </c>
    </row>
    <row r="242" spans="1:4" ht="15.75" thickBot="1">
      <c r="A242" s="41" t="s">
        <v>119</v>
      </c>
      <c r="B242" s="42">
        <v>1934.618</v>
      </c>
      <c r="C242" s="43">
        <v>0.02</v>
      </c>
      <c r="D242" s="42">
        <f t="shared" si="6"/>
        <v>1895.92564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ALBERCLAUS</dc:creator>
  <cp:keywords/>
  <dc:description/>
  <cp:lastModifiedBy>UTENTE ASL</cp:lastModifiedBy>
  <cp:lastPrinted>2021-12-01T08:26:54Z</cp:lastPrinted>
  <dcterms:created xsi:type="dcterms:W3CDTF">2019-06-25T07:17:23Z</dcterms:created>
  <dcterms:modified xsi:type="dcterms:W3CDTF">2021-12-01T08:29:27Z</dcterms:modified>
  <cp:category/>
  <cp:version/>
  <cp:contentType/>
  <cp:contentStatus/>
</cp:coreProperties>
</file>